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queryTables/queryTable2.xml" ContentType="application/vnd.openxmlformats-officedocument.spreadsheetml.queryTable+xml"/>
  <Override PartName="/xl/tables/table22.xml" ContentType="application/vnd.openxmlformats-officedocument.spreadsheetml.table+xml"/>
  <Override PartName="/xl/queryTables/queryTable3.xml" ContentType="application/vnd.openxmlformats-officedocument.spreadsheetml.queryTable+xml"/>
  <Override PartName="/xl/tables/table23.xml" ContentType="application/vnd.openxmlformats-officedocument.spreadsheetml.table+xml"/>
  <Override PartName="/xl/queryTables/queryTable4.xml" ContentType="application/vnd.openxmlformats-officedocument.spreadsheetml.queryTable+xml"/>
  <Override PartName="/xl/tables/table24.xml" ContentType="application/vnd.openxmlformats-officedocument.spreadsheetml.table+xml"/>
  <Override PartName="/xl/queryTables/queryTable5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unopsmm540001\userhome$\HanhtayA\Desktop\New folder\"/>
    </mc:Choice>
  </mc:AlternateContent>
  <workbookProtection workbookAlgorithmName="SHA-512" workbookHashValue="X4nVIKBUYj2Kg8dvkuWYZxj7RAcbHtobQ5zduIDR2rGSjeBAHw7B96BeRYT2d/P4M8VQLtzyqeNjtGNRU4gDjg==" workbookSaltValue="BV5IE/4TjxCiz/f0rxig8w==" workbookSpinCount="100000" lockStructure="1"/>
  <bookViews>
    <workbookView xWindow="0" yWindow="0" windowWidth="20490" windowHeight="7620" tabRatio="711" firstSheet="1" activeTab="1"/>
  </bookViews>
  <sheets>
    <sheet name="Indicators" sheetId="24" state="hidden" r:id="rId1"/>
    <sheet name="Home" sheetId="1" r:id="rId2"/>
    <sheet name="AYA" sheetId="9" r:id="rId3"/>
    <sheet name="BGO_East" sheetId="27" r:id="rId4"/>
    <sheet name="BGO_West" sheetId="28" r:id="rId5"/>
    <sheet name="CHN" sheetId="29" r:id="rId6"/>
    <sheet name="KCN" sheetId="30" r:id="rId7"/>
    <sheet name="KYH" sheetId="33" r:id="rId8"/>
    <sheet name="KYN" sheetId="32" r:id="rId9"/>
    <sheet name="MGY" sheetId="31" r:id="rId10"/>
    <sheet name="MDY" sheetId="34" r:id="rId11"/>
    <sheet name="MON" sheetId="36" r:id="rId12"/>
    <sheet name="NPT" sheetId="35" r:id="rId13"/>
    <sheet name="RKE" sheetId="37" r:id="rId14"/>
    <sheet name="SGN" sheetId="38" r:id="rId15"/>
    <sheet name="SHN_South" sheetId="39" r:id="rId16"/>
    <sheet name="SHN_North" sheetId="40" r:id="rId17"/>
    <sheet name="SHN_East" sheetId="41" r:id="rId18"/>
    <sheet name="TNI" sheetId="42" r:id="rId19"/>
    <sheet name="YGN" sheetId="43" r:id="rId20"/>
    <sheet name="PC_SR" sheetId="2" state="hidden" r:id="rId21"/>
    <sheet name="PC_DT" sheetId="3" state="hidden" r:id="rId22"/>
    <sheet name="PC_TS" sheetId="4" state="hidden" r:id="rId23"/>
    <sheet name="PC_TN" sheetId="5" state="hidden" r:id="rId24"/>
  </sheets>
  <definedNames>
    <definedName name="Myanmar_PCodes_Release_VIII.1_Sep2017.accdb" localSheetId="1" hidden="1">Home!$B$6:$C$24</definedName>
    <definedName name="Myanmar_PCodes_Release_VIII.1_Sep2017.accdb" localSheetId="21" hidden="1">PC_DT!$A$1:$E$81</definedName>
    <definedName name="Myanmar_PCodes_Release_VIII.1_Sep2017.accdb" localSheetId="20" hidden="1">PC_SR!$A$1:$C$21</definedName>
    <definedName name="Myanmar_PCodes_Release_VIII.1_Sep2017.accdb" localSheetId="23" hidden="1">PC_TN!$A$1:$I$492</definedName>
    <definedName name="Myanmar_PCodes_Release_VIII.1_Sep2017.accdb" localSheetId="22" hidden="1">PC_TS!$A$1:$G$357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43" l="1"/>
  <c r="E4" i="42"/>
  <c r="E4" i="41"/>
  <c r="E4" i="40"/>
  <c r="E4" i="39"/>
  <c r="E4" i="38"/>
  <c r="E4" i="37"/>
  <c r="E4" i="35"/>
  <c r="E4" i="36"/>
  <c r="E4" i="34"/>
  <c r="E4" i="31"/>
  <c r="E4" i="32"/>
  <c r="E4" i="33"/>
  <c r="E4" i="30"/>
  <c r="E4" i="29"/>
  <c r="E4" i="28"/>
  <c r="E4" i="27"/>
  <c r="E4" i="9" l="1"/>
  <c r="H493" i="5" l="1"/>
  <c r="N1" i="3" l="1"/>
  <c r="F2" i="3"/>
  <c r="G2" i="3" s="1"/>
  <c r="F3" i="3"/>
  <c r="F4" i="3"/>
  <c r="F5" i="3"/>
  <c r="G5" i="3" s="1"/>
  <c r="F6" i="3"/>
  <c r="G6" i="3" s="1"/>
  <c r="F7" i="3"/>
  <c r="F8" i="3"/>
  <c r="F9" i="3"/>
  <c r="F10" i="3"/>
  <c r="G10" i="3" s="1"/>
  <c r="F11" i="3"/>
  <c r="F12" i="3"/>
  <c r="F13" i="3"/>
  <c r="F14" i="3"/>
  <c r="G14" i="3" s="1"/>
  <c r="F15" i="3"/>
  <c r="F16" i="3"/>
  <c r="F17" i="3"/>
  <c r="G17" i="3" s="1"/>
  <c r="F18" i="3"/>
  <c r="G18" i="3" s="1"/>
  <c r="F19" i="3"/>
  <c r="G19" i="3" s="1"/>
  <c r="F20" i="3"/>
  <c r="G20" i="3" s="1"/>
  <c r="F21" i="3"/>
  <c r="G21" i="3" s="1"/>
  <c r="F22" i="3"/>
  <c r="G22" i="3" s="1"/>
  <c r="F23" i="3"/>
  <c r="G23" i="3" s="1"/>
  <c r="F24" i="3"/>
  <c r="G24" i="3" s="1"/>
  <c r="F25" i="3"/>
  <c r="G25" i="3" s="1"/>
  <c r="F26" i="3"/>
  <c r="G26" i="3" s="1"/>
  <c r="F27" i="3"/>
  <c r="G27" i="3" s="1"/>
  <c r="F28" i="3"/>
  <c r="G28" i="3" s="1"/>
  <c r="F29" i="3"/>
  <c r="G29" i="3" s="1"/>
  <c r="F30" i="3"/>
  <c r="G30" i="3" s="1"/>
  <c r="F31" i="3"/>
  <c r="G31" i="3" s="1"/>
  <c r="F32" i="3"/>
  <c r="G32" i="3" s="1"/>
  <c r="F33" i="3"/>
  <c r="G33" i="3" s="1"/>
  <c r="F34" i="3"/>
  <c r="G34" i="3" s="1"/>
  <c r="F35" i="3"/>
  <c r="G35" i="3" s="1"/>
  <c r="F36" i="3"/>
  <c r="G36" i="3" s="1"/>
  <c r="F37" i="3"/>
  <c r="G37" i="3" s="1"/>
  <c r="F38" i="3"/>
  <c r="G38" i="3" s="1"/>
  <c r="F39" i="3"/>
  <c r="G39" i="3" s="1"/>
  <c r="F40" i="3"/>
  <c r="G40" i="3" s="1"/>
  <c r="F41" i="3"/>
  <c r="G41" i="3" s="1"/>
  <c r="F42" i="3"/>
  <c r="G42" i="3" s="1"/>
  <c r="F43" i="3"/>
  <c r="G43" i="3" s="1"/>
  <c r="F44" i="3"/>
  <c r="G44" i="3" s="1"/>
  <c r="F45" i="3"/>
  <c r="G45" i="3" s="1"/>
  <c r="F46" i="3"/>
  <c r="G46" i="3" s="1"/>
  <c r="F47" i="3"/>
  <c r="G47" i="3" s="1"/>
  <c r="F48" i="3"/>
  <c r="G48" i="3" s="1"/>
  <c r="F49" i="3"/>
  <c r="G49" i="3" s="1"/>
  <c r="F50" i="3"/>
  <c r="G50" i="3" s="1"/>
  <c r="F51" i="3"/>
  <c r="G51" i="3" s="1"/>
  <c r="F52" i="3"/>
  <c r="G52" i="3" s="1"/>
  <c r="F53" i="3"/>
  <c r="G53" i="3" s="1"/>
  <c r="F54" i="3"/>
  <c r="G54" i="3" s="1"/>
  <c r="F55" i="3"/>
  <c r="G55" i="3" s="1"/>
  <c r="F56" i="3"/>
  <c r="G56" i="3" s="1"/>
  <c r="F57" i="3"/>
  <c r="G57" i="3" s="1"/>
  <c r="F58" i="3"/>
  <c r="G58" i="3" s="1"/>
  <c r="F59" i="3"/>
  <c r="G59" i="3" s="1"/>
  <c r="F60" i="3"/>
  <c r="G60" i="3" s="1"/>
  <c r="F61" i="3"/>
  <c r="G61" i="3" s="1"/>
  <c r="F62" i="3"/>
  <c r="G62" i="3" s="1"/>
  <c r="F63" i="3"/>
  <c r="G63" i="3" s="1"/>
  <c r="F64" i="3"/>
  <c r="G64" i="3" s="1"/>
  <c r="F65" i="3"/>
  <c r="G65" i="3" s="1"/>
  <c r="F66" i="3"/>
  <c r="G66" i="3" s="1"/>
  <c r="F67" i="3"/>
  <c r="G67" i="3" s="1"/>
  <c r="F68" i="3"/>
  <c r="G68" i="3" s="1"/>
  <c r="F69" i="3"/>
  <c r="G69" i="3" s="1"/>
  <c r="F70" i="3"/>
  <c r="G70" i="3" s="1"/>
  <c r="F71" i="3"/>
  <c r="G71" i="3" s="1"/>
  <c r="F72" i="3"/>
  <c r="G72" i="3" s="1"/>
  <c r="F73" i="3"/>
  <c r="G73" i="3" s="1"/>
  <c r="F74" i="3"/>
  <c r="G74" i="3" s="1"/>
  <c r="F75" i="3"/>
  <c r="G75" i="3" s="1"/>
  <c r="F76" i="3"/>
  <c r="G76" i="3" s="1"/>
  <c r="F77" i="3"/>
  <c r="G77" i="3" s="1"/>
  <c r="F78" i="3"/>
  <c r="G78" i="3" s="1"/>
  <c r="F79" i="3"/>
  <c r="G79" i="3" s="1"/>
  <c r="F80" i="3"/>
  <c r="G80" i="3" s="1"/>
  <c r="F81" i="3"/>
  <c r="G81" i="3" s="1"/>
  <c r="C82" i="3"/>
  <c r="G13" i="3" l="1"/>
  <c r="G9" i="3"/>
  <c r="G16" i="3"/>
  <c r="G12" i="3"/>
  <c r="G8" i="3"/>
  <c r="G4" i="3"/>
  <c r="G15" i="3"/>
  <c r="G11" i="3"/>
  <c r="G7" i="3"/>
  <c r="G3" i="3"/>
  <c r="E82" i="3"/>
  <c r="C493" i="5"/>
  <c r="I493" i="5"/>
</calcChain>
</file>

<file path=xl/connections.xml><?xml version="1.0" encoding="utf-8"?>
<connections xmlns="http://schemas.openxmlformats.org/spreadsheetml/2006/main">
  <connection id="1" keepAlive="1" name="Myanmar PCodes Release-VIII.1_Sep2017" type="5" refreshedVersion="6" deleted="1" background="1" saveData="1">
    <dbPr connection="" command="" commandType="3"/>
  </connection>
  <connection id="2" keepAlive="1" name="Myanmar PCodes Release-VIII.1_Sep20171" type="5" refreshedVersion="6" deleted="1" background="1" saveData="1">
    <dbPr connection="" command="" commandType="3"/>
  </connection>
  <connection id="3" keepAlive="1" name="Myanmar PCodes Release-VIII.1_Sep20172" type="5" refreshedVersion="6" deleted="1" background="1" saveData="1">
    <dbPr connection="" command="" commandType="3"/>
  </connection>
  <connection id="4" keepAlive="1" name="Myanmar PCodes Release-VIII.1_Sep20173" type="5" refreshedVersion="6" deleted="1" background="1" saveData="1">
    <dbPr connection="" command="" commandType="3"/>
  </connection>
</connections>
</file>

<file path=xl/sharedStrings.xml><?xml version="1.0" encoding="utf-8"?>
<sst xmlns="http://schemas.openxmlformats.org/spreadsheetml/2006/main" count="7924" uniqueCount="2498">
  <si>
    <t>Name of Institute/Organisation</t>
  </si>
  <si>
    <t>Report Period</t>
  </si>
  <si>
    <t>State Region</t>
  </si>
  <si>
    <t>SR_Pcode</t>
  </si>
  <si>
    <t>State_Region</t>
  </si>
  <si>
    <t>State_Region_Mya_MM3</t>
  </si>
  <si>
    <t>MMR001</t>
  </si>
  <si>
    <t>Kachin</t>
  </si>
  <si>
    <t>ကချင်ပြည်နယ်</t>
  </si>
  <si>
    <t>MMR002</t>
  </si>
  <si>
    <t>Kayah</t>
  </si>
  <si>
    <t>ကယားပြည်နယ်</t>
  </si>
  <si>
    <t>MMR003</t>
  </si>
  <si>
    <t>Kayin</t>
  </si>
  <si>
    <t>ကရင်ပြည်နယ်</t>
  </si>
  <si>
    <t>MMR004</t>
  </si>
  <si>
    <t>Chin</t>
  </si>
  <si>
    <t>ချင်းပြည်နယ်</t>
  </si>
  <si>
    <t>MMR005</t>
  </si>
  <si>
    <t>Sagaing</t>
  </si>
  <si>
    <t>စစ်ကိုင်းတိုင်းဒေသကြီး</t>
  </si>
  <si>
    <t>MMR006</t>
  </si>
  <si>
    <t>Tanintharyi</t>
  </si>
  <si>
    <t>တနင်္သာရီတိုင်းဒေသကြီး</t>
  </si>
  <si>
    <t>MMR007</t>
  </si>
  <si>
    <t>Bago (East)</t>
  </si>
  <si>
    <t>ပဲခူးတိုင်းဒေသကြီး (အရှေ့)</t>
  </si>
  <si>
    <t>MMR008</t>
  </si>
  <si>
    <t>Bago (West)</t>
  </si>
  <si>
    <t>ပဲခူးတိုင်းဒေသကြီး (အနောက်)</t>
  </si>
  <si>
    <t>MMR009</t>
  </si>
  <si>
    <t>Magway</t>
  </si>
  <si>
    <t>မကွေးတိုင်းဒေသကြီး</t>
  </si>
  <si>
    <t>MMR010</t>
  </si>
  <si>
    <t>Mandalay</t>
  </si>
  <si>
    <t>မန္တလေးတိုင်းဒေသကြီး</t>
  </si>
  <si>
    <t>MMR011</t>
  </si>
  <si>
    <t>Mon</t>
  </si>
  <si>
    <t>မွန်ပြည်နယ်</t>
  </si>
  <si>
    <t>MMR012</t>
  </si>
  <si>
    <t>Rakhine</t>
  </si>
  <si>
    <t>ရခိုင်ပြည်နယ်</t>
  </si>
  <si>
    <t>MMR013</t>
  </si>
  <si>
    <t>Yangon</t>
  </si>
  <si>
    <t>ရန်ကုန်ဒေသကြီး</t>
  </si>
  <si>
    <t>MMR014</t>
  </si>
  <si>
    <t>Shan (South)</t>
  </si>
  <si>
    <t>ရှမ်းပြည်နယ် (တောင်)</t>
  </si>
  <si>
    <t>MMR015</t>
  </si>
  <si>
    <t>Shan (North)</t>
  </si>
  <si>
    <t>ရှမ်းပြည်နယ် (မြောက်)</t>
  </si>
  <si>
    <t>MMR016</t>
  </si>
  <si>
    <t>Shan (East)</t>
  </si>
  <si>
    <t>ရှမ်းပြည်နယ် (အရှေ့)</t>
  </si>
  <si>
    <t>MMR017</t>
  </si>
  <si>
    <t>Ayeyarwady</t>
  </si>
  <si>
    <t>ဧရာဝတီတိုင်းဒေသကြီး</t>
  </si>
  <si>
    <t>MMR018</t>
  </si>
  <si>
    <t>Nay Pyi Taw</t>
  </si>
  <si>
    <t>နေပြည်တော်</t>
  </si>
  <si>
    <t>MMR111</t>
  </si>
  <si>
    <t>Bago</t>
  </si>
  <si>
    <t>ပဲခူးတိုင်းဒေသကြီး</t>
  </si>
  <si>
    <t>MMR222</t>
  </si>
  <si>
    <t>Shan</t>
  </si>
  <si>
    <t>ရှမ်းပြည်နယ်</t>
  </si>
  <si>
    <t>D_Pcode</t>
  </si>
  <si>
    <t>District</t>
  </si>
  <si>
    <t>District_Mya_MM3</t>
  </si>
  <si>
    <t>MMR001D001</t>
  </si>
  <si>
    <t>Myitkyina</t>
  </si>
  <si>
    <t>မြစ်ကြီးနားခရိုင်</t>
  </si>
  <si>
    <t>MMR001D002</t>
  </si>
  <si>
    <t>Mohnyin</t>
  </si>
  <si>
    <t>မိုးညှင်းခရိုင်</t>
  </si>
  <si>
    <t>MMR001D003</t>
  </si>
  <si>
    <t>Bhamo</t>
  </si>
  <si>
    <t>ဗန်းမော်ခရိုင်</t>
  </si>
  <si>
    <t>MMR001D004</t>
  </si>
  <si>
    <t>Puta-O</t>
  </si>
  <si>
    <t>ပူတာအိုခရိုင်</t>
  </si>
  <si>
    <t>MMR002D001</t>
  </si>
  <si>
    <t>Loikaw</t>
  </si>
  <si>
    <t>လွိုင်ကော်ခရိုင်</t>
  </si>
  <si>
    <t>MMR002D002</t>
  </si>
  <si>
    <t>Bawlake</t>
  </si>
  <si>
    <t>ဘောလခဲခရိုင်</t>
  </si>
  <si>
    <t>MMR003D001</t>
  </si>
  <si>
    <t>Hpa-An</t>
  </si>
  <si>
    <t>ဘားအံခရိုင်</t>
  </si>
  <si>
    <t>MMR003D002</t>
  </si>
  <si>
    <t>Myawaddy</t>
  </si>
  <si>
    <t>မြဝတီခရိုင်</t>
  </si>
  <si>
    <t>MMR003D003</t>
  </si>
  <si>
    <t>Kawkareik</t>
  </si>
  <si>
    <t>ကော့ကရိတ်ခရိုင်</t>
  </si>
  <si>
    <t>MMR003D004</t>
  </si>
  <si>
    <t>Hpapun</t>
  </si>
  <si>
    <t>ဖာပွန်ခရိုင်</t>
  </si>
  <si>
    <t>MMR004D001</t>
  </si>
  <si>
    <t>Falam</t>
  </si>
  <si>
    <t>ဖလန်းခရိုင်</t>
  </si>
  <si>
    <t>MMR004D002</t>
  </si>
  <si>
    <t>Mindat</t>
  </si>
  <si>
    <t>မင်းတပ်ခရိုင်</t>
  </si>
  <si>
    <t>MMR004D003</t>
  </si>
  <si>
    <t>Hakha</t>
  </si>
  <si>
    <t>ဟားခါးခရိုင်</t>
  </si>
  <si>
    <t>MMR005D001</t>
  </si>
  <si>
    <t>စစ်ကိုင်းခရိုင်</t>
  </si>
  <si>
    <t>MMR005D002</t>
  </si>
  <si>
    <t>Shwebo</t>
  </si>
  <si>
    <t>ရွှေဘိုခရိုင်</t>
  </si>
  <si>
    <t>MMR005D003</t>
  </si>
  <si>
    <t>Monywa</t>
  </si>
  <si>
    <t>မုံရွာခရိုင်</t>
  </si>
  <si>
    <t>MMR005D004</t>
  </si>
  <si>
    <t>Katha</t>
  </si>
  <si>
    <t>ကသာခရိုင်</t>
  </si>
  <si>
    <t>MMR005D005</t>
  </si>
  <si>
    <t>Kale</t>
  </si>
  <si>
    <t>ကလေးခရိုင်</t>
  </si>
  <si>
    <t>MMR005D006</t>
  </si>
  <si>
    <t>Tamu</t>
  </si>
  <si>
    <t>တမူးခရိုင်</t>
  </si>
  <si>
    <t>MMR005D007</t>
  </si>
  <si>
    <t>Mawlaik</t>
  </si>
  <si>
    <t>မော်လိုက်ခရိုင်</t>
  </si>
  <si>
    <t>MMR005D008</t>
  </si>
  <si>
    <t>Hkamti</t>
  </si>
  <si>
    <t>ခန္တီးခရိုင်</t>
  </si>
  <si>
    <t>MMR005D009</t>
  </si>
  <si>
    <t>Yinmarbin</t>
  </si>
  <si>
    <t>ယင်းမာပင်ခရိုင်</t>
  </si>
  <si>
    <t>MMR005D010</t>
  </si>
  <si>
    <t>Kanbalu</t>
  </si>
  <si>
    <t>ကန့်ဘလူခရိုင်</t>
  </si>
  <si>
    <t>MMR006D001</t>
  </si>
  <si>
    <t>Dawei</t>
  </si>
  <si>
    <t>ထားဝယ်ခရိုင်</t>
  </si>
  <si>
    <t>MMR006D002</t>
  </si>
  <si>
    <t>Myeik</t>
  </si>
  <si>
    <t>မြိတ်ခရိုင်</t>
  </si>
  <si>
    <t>MMR006D003</t>
  </si>
  <si>
    <t>Kawthoung</t>
  </si>
  <si>
    <t>ကော့သောင်းခရိုင်</t>
  </si>
  <si>
    <t>MMR007D001</t>
  </si>
  <si>
    <t>ပဲခူးခရိုင်</t>
  </si>
  <si>
    <t>MMR007D002</t>
  </si>
  <si>
    <t>Taungoo</t>
  </si>
  <si>
    <t>တောင်ငူခရိုင်</t>
  </si>
  <si>
    <t>MMR008D001</t>
  </si>
  <si>
    <t>Pyay</t>
  </si>
  <si>
    <t>ပြည်ခရိုင်</t>
  </si>
  <si>
    <t>MMR008D002</t>
  </si>
  <si>
    <t>Thayarwady</t>
  </si>
  <si>
    <t>သာယာဝတီခရိုင်</t>
  </si>
  <si>
    <t>MMR009D001</t>
  </si>
  <si>
    <t>မကွေးခရိုင်</t>
  </si>
  <si>
    <t>MMR009D002</t>
  </si>
  <si>
    <t>Minbu</t>
  </si>
  <si>
    <t>မင်းဘူးခရိုင်</t>
  </si>
  <si>
    <t>MMR009D003</t>
  </si>
  <si>
    <t>Thayet</t>
  </si>
  <si>
    <t>သရက်ခရိုင်</t>
  </si>
  <si>
    <t>MMR009D004</t>
  </si>
  <si>
    <t>Pakokku</t>
  </si>
  <si>
    <t>ပခုက္ကူခရိုင်</t>
  </si>
  <si>
    <t>MMR009D005</t>
  </si>
  <si>
    <t>Gangaw</t>
  </si>
  <si>
    <t>ဂန့်ဂေါခရိုင်</t>
  </si>
  <si>
    <t>MMR010D001</t>
  </si>
  <si>
    <t>မန္တလေးခရိုင်</t>
  </si>
  <si>
    <t>MMR010D002</t>
  </si>
  <si>
    <t>Pyinoolwin</t>
  </si>
  <si>
    <t>ပြင်ဦးလွင်ခရိုင်</t>
  </si>
  <si>
    <t>MMR010D003</t>
  </si>
  <si>
    <t>Kyaukse</t>
  </si>
  <si>
    <t>ကျောက်ဆည်ခရိုင်</t>
  </si>
  <si>
    <t>MMR010D004</t>
  </si>
  <si>
    <t>Myingyan</t>
  </si>
  <si>
    <t>မြင်းခြံခရိုင်</t>
  </si>
  <si>
    <t>MMR010D005</t>
  </si>
  <si>
    <t>Nyaung-U</t>
  </si>
  <si>
    <t>ညောင်ဦးခရိုင်</t>
  </si>
  <si>
    <t>MMR010D006</t>
  </si>
  <si>
    <t>Yamethin</t>
  </si>
  <si>
    <t>ရမည်းသင်းခရိုင်</t>
  </si>
  <si>
    <t>MMR010D007</t>
  </si>
  <si>
    <t>Meiktila</t>
  </si>
  <si>
    <t>မိတ္ထီလာခရိုင်</t>
  </si>
  <si>
    <t>MMR011D001</t>
  </si>
  <si>
    <t>Mawlamyine</t>
  </si>
  <si>
    <t>မော်လမြိုင်ခရိုင်</t>
  </si>
  <si>
    <t>MMR011D002</t>
  </si>
  <si>
    <t>Thaton</t>
  </si>
  <si>
    <t>သထုံခရိုင်</t>
  </si>
  <si>
    <t>MMR012D001</t>
  </si>
  <si>
    <t>Sittwe</t>
  </si>
  <si>
    <t>စစ်တွေခရိုင်</t>
  </si>
  <si>
    <t>MMR012D002</t>
  </si>
  <si>
    <t>Maungdaw</t>
  </si>
  <si>
    <t>မောင်တောခရိုင်</t>
  </si>
  <si>
    <t>MMR012D003</t>
  </si>
  <si>
    <t>Kyaukpyu</t>
  </si>
  <si>
    <t>ကျောက်ဖြူခရိုင်</t>
  </si>
  <si>
    <t>MMR012D004</t>
  </si>
  <si>
    <t>Thandwe</t>
  </si>
  <si>
    <t>သံတွဲခရိုင်</t>
  </si>
  <si>
    <t>MMR012D005</t>
  </si>
  <si>
    <t>Mrauk-U</t>
  </si>
  <si>
    <t>မြောက်ဦးခရိုင်</t>
  </si>
  <si>
    <t>MMR013D001</t>
  </si>
  <si>
    <t>Yangon (North)</t>
  </si>
  <si>
    <t>ရန်ကုန်(မြောက်ပိုင်း)</t>
  </si>
  <si>
    <t>MMR013D002</t>
  </si>
  <si>
    <t>Yangon (East)</t>
  </si>
  <si>
    <t>ရန်ကုန်(အရှေ့ပိုင်း)</t>
  </si>
  <si>
    <t>MMR013D003</t>
  </si>
  <si>
    <t>Yangon (South)</t>
  </si>
  <si>
    <t>ရန်ကုန်(တောင်ပိုင်း)</t>
  </si>
  <si>
    <t>MMR013D004</t>
  </si>
  <si>
    <t>Yangon (West)</t>
  </si>
  <si>
    <t>ရန်ကုန်(အနောက်ပိုင်း)</t>
  </si>
  <si>
    <t>MMR014D001</t>
  </si>
  <si>
    <t>Taunggyi</t>
  </si>
  <si>
    <t>တောင်ကြီးခရိုင်</t>
  </si>
  <si>
    <t>MMR014D002</t>
  </si>
  <si>
    <t>Loilen</t>
  </si>
  <si>
    <t>လွိုင်လင်ခရိုင်</t>
  </si>
  <si>
    <t>MMR014D003</t>
  </si>
  <si>
    <t>Langkho</t>
  </si>
  <si>
    <t>လင်းခေးရိုင်</t>
  </si>
  <si>
    <t>MMR015D001</t>
  </si>
  <si>
    <t>Lashio</t>
  </si>
  <si>
    <t>လားရှိုးခရိုင်</t>
  </si>
  <si>
    <t>MMR015D002</t>
  </si>
  <si>
    <t>Muse</t>
  </si>
  <si>
    <t>မူဆယ်ခရိုင်</t>
  </si>
  <si>
    <t>MMR015D003</t>
  </si>
  <si>
    <t>Kyaukme</t>
  </si>
  <si>
    <t>ကျောက်မဲခရိုင်</t>
  </si>
  <si>
    <t>MMR015D004</t>
  </si>
  <si>
    <t>Kunlong</t>
  </si>
  <si>
    <t>ကွမ်းလုံခရိုင်</t>
  </si>
  <si>
    <t>MMR015D005</t>
  </si>
  <si>
    <t>Laukkaing</t>
  </si>
  <si>
    <t>လောက်ကိုင်ခရိုင်</t>
  </si>
  <si>
    <t>MMR015D006</t>
  </si>
  <si>
    <t>Hopang</t>
  </si>
  <si>
    <t>ဟိုပန်ခရိုင်</t>
  </si>
  <si>
    <t>MMR015D007</t>
  </si>
  <si>
    <t>Matman</t>
  </si>
  <si>
    <t>မက်မန်းခရိုင်</t>
  </si>
  <si>
    <t>MMR015D008</t>
  </si>
  <si>
    <t>Mongmit</t>
  </si>
  <si>
    <t>မိုးမိတ်ခရိုင်</t>
  </si>
  <si>
    <t>MMR015D221</t>
  </si>
  <si>
    <t>Laukkaing (Kokang SAZ)</t>
  </si>
  <si>
    <t>လောက်ကိုင်-ကိုးကန့်အထူးဒေသ (၁)</t>
  </si>
  <si>
    <t>MMR015D331</t>
  </si>
  <si>
    <t>Mong Maw (Wa SAD)</t>
  </si>
  <si>
    <t>မိုင်းမော-ဝအထူးဒေသ (၂)</t>
  </si>
  <si>
    <t>MMR015D332</t>
  </si>
  <si>
    <t>Wein Kawng (Wein Kao) (Wa SAD)</t>
  </si>
  <si>
    <t>ဝိန်းကောင်-ဝအထူးဒေသ (၂)</t>
  </si>
  <si>
    <t>MMR016D001</t>
  </si>
  <si>
    <t>Kengtung</t>
  </si>
  <si>
    <t>ကျိုင်းတုံခရိုင်</t>
  </si>
  <si>
    <t>MMR016D002</t>
  </si>
  <si>
    <t>Monghsat</t>
  </si>
  <si>
    <t>မိုင်းဆတ်ခရိုင်</t>
  </si>
  <si>
    <t>MMR016D003</t>
  </si>
  <si>
    <t>Tachileik</t>
  </si>
  <si>
    <t>တာချီလိတ်ခရိုင်</t>
  </si>
  <si>
    <t>MMR016D004</t>
  </si>
  <si>
    <t>Monghpyak</t>
  </si>
  <si>
    <t>မိုင်းဖြတ်ခရိုင်</t>
  </si>
  <si>
    <t>MMR016D333</t>
  </si>
  <si>
    <t>Mong Pawk (Wa SAD)</t>
  </si>
  <si>
    <t>မိုင်းပေါက်-ဝအထူးဒေသ (၂)</t>
  </si>
  <si>
    <t>MMR017D001</t>
  </si>
  <si>
    <t>Pathein</t>
  </si>
  <si>
    <t>ပုသိမ်ခရိုင်</t>
  </si>
  <si>
    <t>MMR017D002</t>
  </si>
  <si>
    <t>Hinthada</t>
  </si>
  <si>
    <t>ဟင်္သာတခရိုင်</t>
  </si>
  <si>
    <t>MMR017D003</t>
  </si>
  <si>
    <t>Myaungmya</t>
  </si>
  <si>
    <t>မြောင်းမြခရိုင်</t>
  </si>
  <si>
    <t>MMR017D004</t>
  </si>
  <si>
    <t>Labutta</t>
  </si>
  <si>
    <t>လပွတ္တာခရိုင်</t>
  </si>
  <si>
    <t>MMR017D005</t>
  </si>
  <si>
    <t>Maubin</t>
  </si>
  <si>
    <t>မအူပင်ခရိုင်</t>
  </si>
  <si>
    <t>MMR017D006</t>
  </si>
  <si>
    <t>Pyapon</t>
  </si>
  <si>
    <t>ဖျာပုံခရိုင်</t>
  </si>
  <si>
    <t>MMR018D001</t>
  </si>
  <si>
    <t>Oke Ta Ra</t>
  </si>
  <si>
    <t>ဥတ္တရခရိုင်</t>
  </si>
  <si>
    <t>MMR018D002</t>
  </si>
  <si>
    <t>Det Khi Na</t>
  </si>
  <si>
    <t>ဒက္ခိဏခရိုင်</t>
  </si>
  <si>
    <t>TS_Pcode</t>
  </si>
  <si>
    <t>Township</t>
  </si>
  <si>
    <t>Township_Mya_MM3</t>
  </si>
  <si>
    <t>MMR001001</t>
  </si>
  <si>
    <t>မြစ်ကြီးနား</t>
  </si>
  <si>
    <t>MMR001002</t>
  </si>
  <si>
    <t>Waingmaw</t>
  </si>
  <si>
    <t>ဝိုင်းမော်</t>
  </si>
  <si>
    <t>MMR001003</t>
  </si>
  <si>
    <t>Injangyang</t>
  </si>
  <si>
    <t>အင်ဂျန်းယန်</t>
  </si>
  <si>
    <t>MMR001004</t>
  </si>
  <si>
    <t>Tanai</t>
  </si>
  <si>
    <t>တနိုင်း</t>
  </si>
  <si>
    <t>MMR001005</t>
  </si>
  <si>
    <t>Chipwi</t>
  </si>
  <si>
    <t>ချီဗွေ</t>
  </si>
  <si>
    <t>MMR001006</t>
  </si>
  <si>
    <t>Tsawlaw</t>
  </si>
  <si>
    <t>ဆော့လော်</t>
  </si>
  <si>
    <t>MMR001007</t>
  </si>
  <si>
    <t>မိုးညှင်း</t>
  </si>
  <si>
    <t>MMR001008</t>
  </si>
  <si>
    <t>Mogaung</t>
  </si>
  <si>
    <t>မိုးကောင်း</t>
  </si>
  <si>
    <t>MMR001009</t>
  </si>
  <si>
    <t>Hpakant</t>
  </si>
  <si>
    <t>ဖားကန့်</t>
  </si>
  <si>
    <t>MMR001010</t>
  </si>
  <si>
    <t>ဗန်းမော်</t>
  </si>
  <si>
    <t>MMR001011</t>
  </si>
  <si>
    <t>Shwegu</t>
  </si>
  <si>
    <t>ရွှေကူ</t>
  </si>
  <si>
    <t>MMR001012</t>
  </si>
  <si>
    <t>Momauk</t>
  </si>
  <si>
    <t>မိုးမောက်</t>
  </si>
  <si>
    <t>MMR001013</t>
  </si>
  <si>
    <t>Mansi</t>
  </si>
  <si>
    <t>မန်စီ</t>
  </si>
  <si>
    <t>MMR001014</t>
  </si>
  <si>
    <t>ပူတာအို</t>
  </si>
  <si>
    <t>MMR001015</t>
  </si>
  <si>
    <t>Sumprabum</t>
  </si>
  <si>
    <t>ဆွမ်ပရာဘွမ်</t>
  </si>
  <si>
    <t>MMR001016</t>
  </si>
  <si>
    <t>Machanbaw</t>
  </si>
  <si>
    <t>မချမ်းဘော</t>
  </si>
  <si>
    <t>MMR001017</t>
  </si>
  <si>
    <t>Nawngmun</t>
  </si>
  <si>
    <t>နောင်မွန်း</t>
  </si>
  <si>
    <t>MMR001018</t>
  </si>
  <si>
    <t>Khaunglanhpu</t>
  </si>
  <si>
    <t>ခေါင်လန်ဖူး</t>
  </si>
  <si>
    <t>MMR002001</t>
  </si>
  <si>
    <t>လွိုင်ကော်</t>
  </si>
  <si>
    <t>MMR002002</t>
  </si>
  <si>
    <t>Demoso</t>
  </si>
  <si>
    <t>ဒီမောဆို</t>
  </si>
  <si>
    <t>MMR002003</t>
  </si>
  <si>
    <t>Hpruso</t>
  </si>
  <si>
    <t>ဖရူဆို</t>
  </si>
  <si>
    <t>MMR002004</t>
  </si>
  <si>
    <t>Shadaw</t>
  </si>
  <si>
    <t>ရှားတော</t>
  </si>
  <si>
    <t>MMR002005</t>
  </si>
  <si>
    <t>ဘောလခဲ</t>
  </si>
  <si>
    <t>MMR002006</t>
  </si>
  <si>
    <t>Hpasawng</t>
  </si>
  <si>
    <t>ဖားဆောင်း</t>
  </si>
  <si>
    <t>MMR002007</t>
  </si>
  <si>
    <t>Mese</t>
  </si>
  <si>
    <t>မယ်စဲ့</t>
  </si>
  <si>
    <t>MMR003001</t>
  </si>
  <si>
    <t>ဘားအံ</t>
  </si>
  <si>
    <t>MMR003002</t>
  </si>
  <si>
    <t>Hlaingbwe</t>
  </si>
  <si>
    <t>လှိုင်းဘွဲ့</t>
  </si>
  <si>
    <t>MMR003003</t>
  </si>
  <si>
    <t>ဖာပွန်</t>
  </si>
  <si>
    <t>MMR003004</t>
  </si>
  <si>
    <t>Thandaunggyi</t>
  </si>
  <si>
    <t>သံတောင်ကြီး</t>
  </si>
  <si>
    <t>MMR003005</t>
  </si>
  <si>
    <t>မြဝတီ</t>
  </si>
  <si>
    <t>MMR003006</t>
  </si>
  <si>
    <t>ကော့ကရိတ်</t>
  </si>
  <si>
    <t>MMR003007</t>
  </si>
  <si>
    <t>Kyainseikgyi</t>
  </si>
  <si>
    <t>ကြာအင်းဆိပ်ကြီး</t>
  </si>
  <si>
    <t>MMR004001</t>
  </si>
  <si>
    <t>ဖလမ်း</t>
  </si>
  <si>
    <t>MMR004002</t>
  </si>
  <si>
    <t>ဟားခါး</t>
  </si>
  <si>
    <t>MMR004003</t>
  </si>
  <si>
    <t>Thantlang</t>
  </si>
  <si>
    <t>ထန်တလန်</t>
  </si>
  <si>
    <t>MMR004004</t>
  </si>
  <si>
    <t>Tedim</t>
  </si>
  <si>
    <t>တီးတိန်</t>
  </si>
  <si>
    <t>MMR004005</t>
  </si>
  <si>
    <t>Tonzang</t>
  </si>
  <si>
    <t>တွန်းဇံ</t>
  </si>
  <si>
    <t>MMR004006</t>
  </si>
  <si>
    <t>မင်းတပ်</t>
  </si>
  <si>
    <t>MMR004007</t>
  </si>
  <si>
    <t>Matupi</t>
  </si>
  <si>
    <t>မတူပီ</t>
  </si>
  <si>
    <t>MMR004008</t>
  </si>
  <si>
    <t>Kanpetlet</t>
  </si>
  <si>
    <t>ကန်ပက်လက်</t>
  </si>
  <si>
    <t>MMR004009</t>
  </si>
  <si>
    <t>Paletwa</t>
  </si>
  <si>
    <t>ပလက်ဝ</t>
  </si>
  <si>
    <t>MMR005001</t>
  </si>
  <si>
    <t>စစ်ကိုင်း</t>
  </si>
  <si>
    <t>MMR005002</t>
  </si>
  <si>
    <t>Myinmu</t>
  </si>
  <si>
    <t>မြင်းမူ</t>
  </si>
  <si>
    <t>MMR005003</t>
  </si>
  <si>
    <t>Myaung</t>
  </si>
  <si>
    <t>မြောင်</t>
  </si>
  <si>
    <t>MMR005004</t>
  </si>
  <si>
    <t>ရွှေဘို</t>
  </si>
  <si>
    <t>MMR005005</t>
  </si>
  <si>
    <t>Khin-U</t>
  </si>
  <si>
    <t>ခင်ဦး</t>
  </si>
  <si>
    <t>MMR005006</t>
  </si>
  <si>
    <t>Wetlet</t>
  </si>
  <si>
    <t>ဝက်လက်</t>
  </si>
  <si>
    <t>MMR005007</t>
  </si>
  <si>
    <t>ကန့်ဘလူ</t>
  </si>
  <si>
    <t>MMR005008</t>
  </si>
  <si>
    <t>Kyunhla</t>
  </si>
  <si>
    <t>ကျွန်းလှ</t>
  </si>
  <si>
    <t>MMR005009</t>
  </si>
  <si>
    <t>Ye-U</t>
  </si>
  <si>
    <t>ရေဦး</t>
  </si>
  <si>
    <t>MMR005010</t>
  </si>
  <si>
    <t>Tabayin</t>
  </si>
  <si>
    <t>ဒီပဲယင်း</t>
  </si>
  <si>
    <t>MMR005011</t>
  </si>
  <si>
    <t>Taze</t>
  </si>
  <si>
    <t>တန့်ဆည်</t>
  </si>
  <si>
    <t>MMR005012</t>
  </si>
  <si>
    <t>မုံရွာ</t>
  </si>
  <si>
    <t>MMR005013</t>
  </si>
  <si>
    <t>Budalin</t>
  </si>
  <si>
    <t>ဘုတလင်</t>
  </si>
  <si>
    <t>MMR005014</t>
  </si>
  <si>
    <t>Ayadaw</t>
  </si>
  <si>
    <t>အရာတော်</t>
  </si>
  <si>
    <t>MMR005015</t>
  </si>
  <si>
    <t>Chaung-U</t>
  </si>
  <si>
    <t>ချောင်းဦး</t>
  </si>
  <si>
    <t>MMR005016</t>
  </si>
  <si>
    <t>ယင်းမာပင်</t>
  </si>
  <si>
    <t>MMR005017</t>
  </si>
  <si>
    <t>Kani</t>
  </si>
  <si>
    <t>ကနီ</t>
  </si>
  <si>
    <t>MMR005018</t>
  </si>
  <si>
    <t>Salingyi</t>
  </si>
  <si>
    <t>ဆားလင်းကြီး</t>
  </si>
  <si>
    <t>MMR005019</t>
  </si>
  <si>
    <t>Pale</t>
  </si>
  <si>
    <t>ပုလဲ</t>
  </si>
  <si>
    <t>MMR005020</t>
  </si>
  <si>
    <t>ကသာ</t>
  </si>
  <si>
    <t>MMR005021</t>
  </si>
  <si>
    <t>Indaw</t>
  </si>
  <si>
    <t>အင်းတော်</t>
  </si>
  <si>
    <t>MMR005022</t>
  </si>
  <si>
    <t>Tigyaing</t>
  </si>
  <si>
    <t>ထီးချိုင့်</t>
  </si>
  <si>
    <t>MMR005023</t>
  </si>
  <si>
    <t>Banmauk</t>
  </si>
  <si>
    <t>ဗန်းမောက်</t>
  </si>
  <si>
    <t>MMR005024</t>
  </si>
  <si>
    <t>Kawlin</t>
  </si>
  <si>
    <t>ကောလင်း</t>
  </si>
  <si>
    <t>MMR005025</t>
  </si>
  <si>
    <t>Wuntho</t>
  </si>
  <si>
    <t>ဝန်းသို</t>
  </si>
  <si>
    <t>MMR005026</t>
  </si>
  <si>
    <t>Pinlebu</t>
  </si>
  <si>
    <t>ပင်လည်ဘူး</t>
  </si>
  <si>
    <t>MMR005027</t>
  </si>
  <si>
    <t>ကလေး</t>
  </si>
  <si>
    <t>MMR005028</t>
  </si>
  <si>
    <t>Kalewa</t>
  </si>
  <si>
    <t>ကလေးဝ</t>
  </si>
  <si>
    <t>MMR005029</t>
  </si>
  <si>
    <t>Mingin</t>
  </si>
  <si>
    <t>မင်းကင်း</t>
  </si>
  <si>
    <t>MMR005030</t>
  </si>
  <si>
    <t>တမူး</t>
  </si>
  <si>
    <t>MMR005031</t>
  </si>
  <si>
    <t>မော်လိုက်</t>
  </si>
  <si>
    <t>MMR005032</t>
  </si>
  <si>
    <t>Paungbyin</t>
  </si>
  <si>
    <t>ဖေါင်းပြင်</t>
  </si>
  <si>
    <t>MMR005033</t>
  </si>
  <si>
    <t>ခန္တီး</t>
  </si>
  <si>
    <t>MMR005034</t>
  </si>
  <si>
    <t>Homalin</t>
  </si>
  <si>
    <t>ဟုမ္မလင်း</t>
  </si>
  <si>
    <t>MMR005035</t>
  </si>
  <si>
    <t>Lay Shi</t>
  </si>
  <si>
    <t>လေရှီး</t>
  </si>
  <si>
    <t>MMR005036</t>
  </si>
  <si>
    <t>Lahe</t>
  </si>
  <si>
    <t>လဟယ်</t>
  </si>
  <si>
    <t>MMR005037</t>
  </si>
  <si>
    <t>Nanyun</t>
  </si>
  <si>
    <t>နန်းယွန်း</t>
  </si>
  <si>
    <t>MMR006001</t>
  </si>
  <si>
    <t>ထားဝယ်</t>
  </si>
  <si>
    <t>MMR006002</t>
  </si>
  <si>
    <t>Launglon</t>
  </si>
  <si>
    <t>လောင်းလုံ</t>
  </si>
  <si>
    <t>MMR006003</t>
  </si>
  <si>
    <t>Thayetchaung</t>
  </si>
  <si>
    <t>သရက်ချောင်း</t>
  </si>
  <si>
    <t>MMR006004</t>
  </si>
  <si>
    <t>Yebyu</t>
  </si>
  <si>
    <t>ရေဖြူ</t>
  </si>
  <si>
    <t>MMR006005</t>
  </si>
  <si>
    <t>မြိတ်</t>
  </si>
  <si>
    <t>MMR006006</t>
  </si>
  <si>
    <t>Kyunsu</t>
  </si>
  <si>
    <t>ကျွန်းစု</t>
  </si>
  <si>
    <t>MMR006007</t>
  </si>
  <si>
    <t>Palaw</t>
  </si>
  <si>
    <t>ပုလော</t>
  </si>
  <si>
    <t>MMR006008</t>
  </si>
  <si>
    <t>တနင်္သာရီ</t>
  </si>
  <si>
    <t>MMR006009</t>
  </si>
  <si>
    <t>ကော့သောင်း</t>
  </si>
  <si>
    <t>MMR006010</t>
  </si>
  <si>
    <t>Bokpyin</t>
  </si>
  <si>
    <t>ဘုတ်ပြင်း</t>
  </si>
  <si>
    <t>MMR007001</t>
  </si>
  <si>
    <t>ပဲခူး</t>
  </si>
  <si>
    <t>MMR007002</t>
  </si>
  <si>
    <t>Thanatpin</t>
  </si>
  <si>
    <t>သနပ်ပင်</t>
  </si>
  <si>
    <t>MMR007003</t>
  </si>
  <si>
    <t>Kawa</t>
  </si>
  <si>
    <t>ကဝ</t>
  </si>
  <si>
    <t>MMR007004</t>
  </si>
  <si>
    <t>Waw</t>
  </si>
  <si>
    <t>ဝေါ</t>
  </si>
  <si>
    <t>MMR007005</t>
  </si>
  <si>
    <t>Nyaunglebin</t>
  </si>
  <si>
    <t>ညောင်လေးပင်</t>
  </si>
  <si>
    <t>MMR007006</t>
  </si>
  <si>
    <t>Kyauktaga</t>
  </si>
  <si>
    <t>ကျောက်တံခါး</t>
  </si>
  <si>
    <t>MMR007007</t>
  </si>
  <si>
    <t>Daik-U</t>
  </si>
  <si>
    <t>ဒိုက်ဦး</t>
  </si>
  <si>
    <t>MMR007008</t>
  </si>
  <si>
    <t>Shwegyin</t>
  </si>
  <si>
    <t>ရွှေကျင်</t>
  </si>
  <si>
    <t>MMR007009</t>
  </si>
  <si>
    <t>တောင်ငူ</t>
  </si>
  <si>
    <t>MMR007010</t>
  </si>
  <si>
    <t>Yedashe</t>
  </si>
  <si>
    <t>ရေတာရှည်</t>
  </si>
  <si>
    <t>MMR007011</t>
  </si>
  <si>
    <t>Kyaukkyi</t>
  </si>
  <si>
    <t>ကျောက်ကြီး</t>
  </si>
  <si>
    <t>MMR007012</t>
  </si>
  <si>
    <t>Phyu</t>
  </si>
  <si>
    <t>ဖြူး</t>
  </si>
  <si>
    <t>MMR007013</t>
  </si>
  <si>
    <t>Oktwin</t>
  </si>
  <si>
    <t>အုတ်တွင်း</t>
  </si>
  <si>
    <t>MMR007014</t>
  </si>
  <si>
    <t>Htantabin</t>
  </si>
  <si>
    <t>ထန်းတပင်</t>
  </si>
  <si>
    <t>MMR008001</t>
  </si>
  <si>
    <t>ပြည်</t>
  </si>
  <si>
    <t>MMR008002</t>
  </si>
  <si>
    <t>Paukkhaung</t>
  </si>
  <si>
    <t>ပေါက်ခေါင်း</t>
  </si>
  <si>
    <t>MMR008003</t>
  </si>
  <si>
    <t>Padaung</t>
  </si>
  <si>
    <t>ပန်းတောင်း</t>
  </si>
  <si>
    <t>MMR008004</t>
  </si>
  <si>
    <t>Paungde</t>
  </si>
  <si>
    <t>ပေါင်းတည်</t>
  </si>
  <si>
    <t>MMR008005</t>
  </si>
  <si>
    <t>Thegon</t>
  </si>
  <si>
    <t>သဲကုန်း</t>
  </si>
  <si>
    <t>MMR008006</t>
  </si>
  <si>
    <t>Shwedaung</t>
  </si>
  <si>
    <t>ရွှေတောင်</t>
  </si>
  <si>
    <t>MMR008007</t>
  </si>
  <si>
    <t>သာယာဝတီ</t>
  </si>
  <si>
    <t>MMR008008</t>
  </si>
  <si>
    <t>Letpadan</t>
  </si>
  <si>
    <t>လက်ပံတန်း</t>
  </si>
  <si>
    <t>MMR008009</t>
  </si>
  <si>
    <t>Minhla</t>
  </si>
  <si>
    <t>မင်းလှ</t>
  </si>
  <si>
    <t>MMR008010</t>
  </si>
  <si>
    <t>Okpho</t>
  </si>
  <si>
    <t>အုတ်ဖို</t>
  </si>
  <si>
    <t>MMR008011</t>
  </si>
  <si>
    <t>Zigon</t>
  </si>
  <si>
    <t>ဇီးကုန်း</t>
  </si>
  <si>
    <t>MMR008012</t>
  </si>
  <si>
    <t>Nattalin</t>
  </si>
  <si>
    <t>နတ္တလင်း</t>
  </si>
  <si>
    <t>MMR008013</t>
  </si>
  <si>
    <t>Monyo</t>
  </si>
  <si>
    <t>မိုးညို</t>
  </si>
  <si>
    <t>MMR008014</t>
  </si>
  <si>
    <t>Gyobingauk</t>
  </si>
  <si>
    <t>ကြို့ပင်ကောက်</t>
  </si>
  <si>
    <t>MMR009001</t>
  </si>
  <si>
    <t>မကွေး</t>
  </si>
  <si>
    <t>MMR009002</t>
  </si>
  <si>
    <t>Yenangyaung</t>
  </si>
  <si>
    <t>ရေနံချောင်း</t>
  </si>
  <si>
    <t>MMR009003</t>
  </si>
  <si>
    <t>Chauk</t>
  </si>
  <si>
    <t>ချောက်</t>
  </si>
  <si>
    <t>MMR009004</t>
  </si>
  <si>
    <t>Taungdwingyi</t>
  </si>
  <si>
    <t>တောင်တွင်းကြီး</t>
  </si>
  <si>
    <t>MMR009005</t>
  </si>
  <si>
    <t>Myothit</t>
  </si>
  <si>
    <t>မြို့သစ်</t>
  </si>
  <si>
    <t>MMR009006</t>
  </si>
  <si>
    <t>Natmauk</t>
  </si>
  <si>
    <t>နတ်မောက်</t>
  </si>
  <si>
    <t>MMR009007</t>
  </si>
  <si>
    <t>မင်းဘူး</t>
  </si>
  <si>
    <t>MMR009008</t>
  </si>
  <si>
    <t>Pwintbyu</t>
  </si>
  <si>
    <t>ပွင့်ဖြူ</t>
  </si>
  <si>
    <t>MMR009009</t>
  </si>
  <si>
    <t>Ngape</t>
  </si>
  <si>
    <t>ငဖဲ</t>
  </si>
  <si>
    <t>MMR009010</t>
  </si>
  <si>
    <t>Salin</t>
  </si>
  <si>
    <t>စလင်း</t>
  </si>
  <si>
    <t>MMR009011</t>
  </si>
  <si>
    <t>Sidoktaya</t>
  </si>
  <si>
    <t>စေတုတ္တရာ</t>
  </si>
  <si>
    <t>MMR009012</t>
  </si>
  <si>
    <t>သရက်</t>
  </si>
  <si>
    <t>MMR009013</t>
  </si>
  <si>
    <t>MMR009014</t>
  </si>
  <si>
    <t>Mindon</t>
  </si>
  <si>
    <t>မင်းတုန်း</t>
  </si>
  <si>
    <t>MMR009015</t>
  </si>
  <si>
    <t>Kamma</t>
  </si>
  <si>
    <t>ကံမ</t>
  </si>
  <si>
    <t>MMR009016</t>
  </si>
  <si>
    <t>Aunglan</t>
  </si>
  <si>
    <t>အောင်လံ</t>
  </si>
  <si>
    <t>MMR009017</t>
  </si>
  <si>
    <t>Sinbaungwe</t>
  </si>
  <si>
    <t>ဆင်ပေါင်ဝဲ</t>
  </si>
  <si>
    <t>MMR009018</t>
  </si>
  <si>
    <t>ပခုက္ကူ</t>
  </si>
  <si>
    <t>MMR009019</t>
  </si>
  <si>
    <t>Yesagyo</t>
  </si>
  <si>
    <t>ရေစကြို</t>
  </si>
  <si>
    <t>MMR009020</t>
  </si>
  <si>
    <t>Myaing</t>
  </si>
  <si>
    <t>မြိုင်</t>
  </si>
  <si>
    <t>MMR009021</t>
  </si>
  <si>
    <t>Pauk</t>
  </si>
  <si>
    <t>ပေါက်</t>
  </si>
  <si>
    <t>MMR009022</t>
  </si>
  <si>
    <t>Seikphyu</t>
  </si>
  <si>
    <t>ဆိပ်ဖြူ</t>
  </si>
  <si>
    <t>MMR009023</t>
  </si>
  <si>
    <t>ဂန့်ဂေါ</t>
  </si>
  <si>
    <t>MMR009024</t>
  </si>
  <si>
    <t>Tilin</t>
  </si>
  <si>
    <t>ထီးလင်း</t>
  </si>
  <si>
    <t>MMR009025</t>
  </si>
  <si>
    <t>Saw</t>
  </si>
  <si>
    <t>ဆော</t>
  </si>
  <si>
    <t>MMR010001</t>
  </si>
  <si>
    <t>Aungmyaythazan</t>
  </si>
  <si>
    <t>အောင်မြေသာဇံ</t>
  </si>
  <si>
    <t>MMR010002</t>
  </si>
  <si>
    <t>Chanayethazan</t>
  </si>
  <si>
    <t>ချမ်းအေးသာဇံ</t>
  </si>
  <si>
    <t>MMR010003</t>
  </si>
  <si>
    <t>Mahaaungmyay</t>
  </si>
  <si>
    <t>မဟာအောင်မြေ</t>
  </si>
  <si>
    <t>MMR010004</t>
  </si>
  <si>
    <t>Chanmyathazi</t>
  </si>
  <si>
    <t>ချမ်းမြသာစည်</t>
  </si>
  <si>
    <t>MMR010005</t>
  </si>
  <si>
    <t>Pyigyitagon</t>
  </si>
  <si>
    <t>ပြည်ကြီးတံခွန်</t>
  </si>
  <si>
    <t>MMR010006</t>
  </si>
  <si>
    <t>Amarapura</t>
  </si>
  <si>
    <t>အမရပူရ</t>
  </si>
  <si>
    <t>MMR010007</t>
  </si>
  <si>
    <t>Patheingyi</t>
  </si>
  <si>
    <t>ပုသိမ်ကြီး</t>
  </si>
  <si>
    <t>MMR010008</t>
  </si>
  <si>
    <t>ပြင်ဦးလွင်</t>
  </si>
  <si>
    <t>MMR010009</t>
  </si>
  <si>
    <t>Madaya</t>
  </si>
  <si>
    <t>မတ္တရာ</t>
  </si>
  <si>
    <t>MMR010010</t>
  </si>
  <si>
    <t>Singu</t>
  </si>
  <si>
    <t>စဉ့်ကူး</t>
  </si>
  <si>
    <t>MMR010011</t>
  </si>
  <si>
    <t>Mogoke</t>
  </si>
  <si>
    <t>မိုးကုတ်</t>
  </si>
  <si>
    <t>MMR010012</t>
  </si>
  <si>
    <t>Thabeikkyin</t>
  </si>
  <si>
    <t>သပိတ်ကျဉ်း</t>
  </si>
  <si>
    <t>MMR010013</t>
  </si>
  <si>
    <t>ကျောက်ဆည်</t>
  </si>
  <si>
    <t>MMR010014</t>
  </si>
  <si>
    <t>Sintgaing</t>
  </si>
  <si>
    <t>စဉ့်ကိုင်</t>
  </si>
  <si>
    <t>MMR010015</t>
  </si>
  <si>
    <t>Myittha</t>
  </si>
  <si>
    <t>မြစ်သား</t>
  </si>
  <si>
    <t>MMR010016</t>
  </si>
  <si>
    <t>Tada-U</t>
  </si>
  <si>
    <t>တံတားဦး</t>
  </si>
  <si>
    <t>MMR010017</t>
  </si>
  <si>
    <t>မြင်းခြံ</t>
  </si>
  <si>
    <t>MMR010018</t>
  </si>
  <si>
    <t>Taungtha</t>
  </si>
  <si>
    <t>တောင်သာ</t>
  </si>
  <si>
    <t>MMR010019</t>
  </si>
  <si>
    <t>Natogyi</t>
  </si>
  <si>
    <t>နွားထိုးကြီး</t>
  </si>
  <si>
    <t>MMR010020</t>
  </si>
  <si>
    <t>Kyaukpadaung</t>
  </si>
  <si>
    <t>ကျောက်ပန်းတောင်း</t>
  </si>
  <si>
    <t>MMR010021</t>
  </si>
  <si>
    <t>Ngazun</t>
  </si>
  <si>
    <t>ငါန်းဇွန်</t>
  </si>
  <si>
    <t>MMR010022</t>
  </si>
  <si>
    <t>ညောင်ဦး</t>
  </si>
  <si>
    <t>MMR010023</t>
  </si>
  <si>
    <t>ရမည်းသင်း</t>
  </si>
  <si>
    <t>MMR010024</t>
  </si>
  <si>
    <t>Pyawbwe</t>
  </si>
  <si>
    <t>ပျော်ဘွယ်</t>
  </si>
  <si>
    <t>MMR010028</t>
  </si>
  <si>
    <t>မိတ္ထီလာ</t>
  </si>
  <si>
    <t>MMR010029</t>
  </si>
  <si>
    <t>Mahlaing</t>
  </si>
  <si>
    <t>မလှိုင်</t>
  </si>
  <si>
    <t>MMR010030</t>
  </si>
  <si>
    <t>Thazi</t>
  </si>
  <si>
    <t>သာစည်</t>
  </si>
  <si>
    <t>MMR010031</t>
  </si>
  <si>
    <t>Wundwin</t>
  </si>
  <si>
    <t>ဝမ်းတွင်း</t>
  </si>
  <si>
    <t>MMR011001</t>
  </si>
  <si>
    <t>မော်လမြိုင်</t>
  </si>
  <si>
    <t>MMR011002</t>
  </si>
  <si>
    <t>Kyaikmaraw</t>
  </si>
  <si>
    <t>ကျိုက္မရော</t>
  </si>
  <si>
    <t>MMR011003</t>
  </si>
  <si>
    <t>Chaungzon</t>
  </si>
  <si>
    <t>ချောင်းဆုံ</t>
  </si>
  <si>
    <t>MMR011004</t>
  </si>
  <si>
    <t>Thanbyuzayat</t>
  </si>
  <si>
    <t>သံဖြူဇရပ်</t>
  </si>
  <si>
    <t>MMR011005</t>
  </si>
  <si>
    <t>Mudon</t>
  </si>
  <si>
    <t>မုဒုံ</t>
  </si>
  <si>
    <t>MMR011006</t>
  </si>
  <si>
    <t>Ye</t>
  </si>
  <si>
    <t>ရေး</t>
  </si>
  <si>
    <t>MMR011007</t>
  </si>
  <si>
    <t>သထုံ</t>
  </si>
  <si>
    <t>MMR011008</t>
  </si>
  <si>
    <t>Paung</t>
  </si>
  <si>
    <t>ပေါင်</t>
  </si>
  <si>
    <t>MMR011009</t>
  </si>
  <si>
    <t>Kyaikto</t>
  </si>
  <si>
    <t>ကျိုက်ထို</t>
  </si>
  <si>
    <t>MMR011010</t>
  </si>
  <si>
    <t>Bilin</t>
  </si>
  <si>
    <t>ဘီးလင်း</t>
  </si>
  <si>
    <t>MMR012001</t>
  </si>
  <si>
    <t>စစ်တွေ</t>
  </si>
  <si>
    <t>MMR012002</t>
  </si>
  <si>
    <t>Ponnagyun</t>
  </si>
  <si>
    <t>ပုဏ္ဏားကျွန်း</t>
  </si>
  <si>
    <t>MMR012003</t>
  </si>
  <si>
    <t>မြောက်ဦး</t>
  </si>
  <si>
    <t>MMR012004</t>
  </si>
  <si>
    <t>Kyauktaw</t>
  </si>
  <si>
    <t>ကျောက်တော်</t>
  </si>
  <si>
    <t>MMR012005</t>
  </si>
  <si>
    <t>Minbya</t>
  </si>
  <si>
    <t>မင်းပြား</t>
  </si>
  <si>
    <t>MMR012006</t>
  </si>
  <si>
    <t>Myebon</t>
  </si>
  <si>
    <t>မြေပုံ</t>
  </si>
  <si>
    <t>MMR012007</t>
  </si>
  <si>
    <t>Pauktaw</t>
  </si>
  <si>
    <t>ပေါက်တော</t>
  </si>
  <si>
    <t>MMR012008</t>
  </si>
  <si>
    <t>Rathedaung</t>
  </si>
  <si>
    <t>ရသေ့တောင်</t>
  </si>
  <si>
    <t>MMR012009</t>
  </si>
  <si>
    <t>မောင်တော</t>
  </si>
  <si>
    <t>MMR012010</t>
  </si>
  <si>
    <t>Buthidaung</t>
  </si>
  <si>
    <t>ဘူးသီးတောင်</t>
  </si>
  <si>
    <t>MMR012011</t>
  </si>
  <si>
    <t>ကျောက်ဖြူ</t>
  </si>
  <si>
    <t>MMR012012</t>
  </si>
  <si>
    <t>Munaung</t>
  </si>
  <si>
    <t>မာန်အောင်</t>
  </si>
  <si>
    <t>MMR012013</t>
  </si>
  <si>
    <t>Ramree</t>
  </si>
  <si>
    <t>ရမ်းဗြဲ</t>
  </si>
  <si>
    <t>MMR012014</t>
  </si>
  <si>
    <t>Ann</t>
  </si>
  <si>
    <t>အမ်း</t>
  </si>
  <si>
    <t>MMR012015</t>
  </si>
  <si>
    <t>သံတွဲ</t>
  </si>
  <si>
    <t>MMR012016</t>
  </si>
  <si>
    <t>Toungup</t>
  </si>
  <si>
    <t>တောင်ကုတ်</t>
  </si>
  <si>
    <t>MMR012017</t>
  </si>
  <si>
    <t>Gwa</t>
  </si>
  <si>
    <t>ဂွ</t>
  </si>
  <si>
    <t>MMR013001</t>
  </si>
  <si>
    <t>Insein</t>
  </si>
  <si>
    <t>အင်းစိန်</t>
  </si>
  <si>
    <t>MMR013002</t>
  </si>
  <si>
    <t>Mingaladon</t>
  </si>
  <si>
    <t>မင်္ဂလာဒုံ</t>
  </si>
  <si>
    <t>MMR013003</t>
  </si>
  <si>
    <t>Hmawbi</t>
  </si>
  <si>
    <t>မှော်ဘီ</t>
  </si>
  <si>
    <t>MMR013004</t>
  </si>
  <si>
    <t>Hlegu</t>
  </si>
  <si>
    <t>လှည်းကူး</t>
  </si>
  <si>
    <t>MMR013005</t>
  </si>
  <si>
    <t>Taikkyi</t>
  </si>
  <si>
    <t>တိုက်ကြီး</t>
  </si>
  <si>
    <t>MMR013006</t>
  </si>
  <si>
    <t>MMR013007</t>
  </si>
  <si>
    <t>Shwepyithar</t>
  </si>
  <si>
    <t>ရွှေပြည်သာ</t>
  </si>
  <si>
    <t>MMR013008</t>
  </si>
  <si>
    <t>Hlaingtharya</t>
  </si>
  <si>
    <t>လှိုင်သာယာ</t>
  </si>
  <si>
    <t>MMR013009</t>
  </si>
  <si>
    <t>Thingangyun</t>
  </si>
  <si>
    <t>သင်္ဃန်းကျွန်း</t>
  </si>
  <si>
    <t>MMR013010</t>
  </si>
  <si>
    <t>Yankin</t>
  </si>
  <si>
    <t>ရန်ကင်း</t>
  </si>
  <si>
    <t>MMR013011</t>
  </si>
  <si>
    <t>South Okkalapa</t>
  </si>
  <si>
    <t>တောင်ဥက္ကလာပ</t>
  </si>
  <si>
    <t>MMR013012</t>
  </si>
  <si>
    <t>North Okkalapa</t>
  </si>
  <si>
    <t>မြောက်ဥက္ကလာပ</t>
  </si>
  <si>
    <t>MMR013013</t>
  </si>
  <si>
    <t>Thaketa</t>
  </si>
  <si>
    <t>သာကေတ</t>
  </si>
  <si>
    <t>MMR013014</t>
  </si>
  <si>
    <t>Dawbon</t>
  </si>
  <si>
    <t>ဒေါပုံ</t>
  </si>
  <si>
    <t>MMR013015</t>
  </si>
  <si>
    <t>Tamwe</t>
  </si>
  <si>
    <t>တာမွေ</t>
  </si>
  <si>
    <t>MMR013016</t>
  </si>
  <si>
    <t>Pazundaung</t>
  </si>
  <si>
    <t>ပုဇွန်တောင်</t>
  </si>
  <si>
    <t>MMR013017</t>
  </si>
  <si>
    <t>Botahtaung</t>
  </si>
  <si>
    <t>ဗိုလ်တထောင်</t>
  </si>
  <si>
    <t>MMR013018</t>
  </si>
  <si>
    <t>Dagon Myothit (South)</t>
  </si>
  <si>
    <t>ဒဂုံမြို့သစ်တောင်ပိုင်း</t>
  </si>
  <si>
    <t>MMR013019</t>
  </si>
  <si>
    <t>Dagon Myothit (North)</t>
  </si>
  <si>
    <t>ဒဂုံမြို့သစ်မြောက်ပိုင်း</t>
  </si>
  <si>
    <t>MMR013020</t>
  </si>
  <si>
    <t>Dagon Myothit (East)</t>
  </si>
  <si>
    <t>ဒဂုံမြို့သစ်အရှေ့ပိုင်း</t>
  </si>
  <si>
    <t>MMR013021</t>
  </si>
  <si>
    <t>Dagon Myothit (Seikkan)</t>
  </si>
  <si>
    <t>ဒဂုံမြို့သစ်ဆိပ်ကမ်း</t>
  </si>
  <si>
    <t>MMR013022</t>
  </si>
  <si>
    <t>Mingalartaungnyunt</t>
  </si>
  <si>
    <t>မင်္ဂလာတောင်ညွန့်</t>
  </si>
  <si>
    <t>MMR013023</t>
  </si>
  <si>
    <t>Thanlyin</t>
  </si>
  <si>
    <t>သန်လျှင်</t>
  </si>
  <si>
    <t>MMR013024</t>
  </si>
  <si>
    <t>Kyauktan</t>
  </si>
  <si>
    <t>ကျောက်တန်း</t>
  </si>
  <si>
    <t>MMR013025</t>
  </si>
  <si>
    <t>Thongwa</t>
  </si>
  <si>
    <t>သုံးခွ</t>
  </si>
  <si>
    <t>MMR013026</t>
  </si>
  <si>
    <t>Kayan</t>
  </si>
  <si>
    <t>ခရမ်း</t>
  </si>
  <si>
    <t>MMR013027</t>
  </si>
  <si>
    <t>Twantay</t>
  </si>
  <si>
    <t>တွံတေး</t>
  </si>
  <si>
    <t>MMR013028</t>
  </si>
  <si>
    <t>Kawhmu</t>
  </si>
  <si>
    <t>ကော့မှုး</t>
  </si>
  <si>
    <t>MMR013029</t>
  </si>
  <si>
    <t>Kungyangon</t>
  </si>
  <si>
    <t>ကွမ်းခြံကုန်း</t>
  </si>
  <si>
    <t>MMR013030</t>
  </si>
  <si>
    <t>Dala</t>
  </si>
  <si>
    <t>ဒလ</t>
  </si>
  <si>
    <t>MMR013031</t>
  </si>
  <si>
    <t>Seikgyikanaungto</t>
  </si>
  <si>
    <t>ဆိပ်ကြီးခနောင်တို</t>
  </si>
  <si>
    <t>MMR013032</t>
  </si>
  <si>
    <t>Cocokyun</t>
  </si>
  <si>
    <t>ကိုကိုးကျွန်း</t>
  </si>
  <si>
    <t>MMR013033</t>
  </si>
  <si>
    <t>Kyauktada</t>
  </si>
  <si>
    <t>ကျောက်တံတား</t>
  </si>
  <si>
    <t>MMR013034</t>
  </si>
  <si>
    <t>Pabedan</t>
  </si>
  <si>
    <t>ပန်းပဲတန်း</t>
  </si>
  <si>
    <t>MMR013035</t>
  </si>
  <si>
    <t>Lanmadaw</t>
  </si>
  <si>
    <t>လမ်းမတော်</t>
  </si>
  <si>
    <t>MMR013036</t>
  </si>
  <si>
    <t>Latha</t>
  </si>
  <si>
    <t>လသာ</t>
  </si>
  <si>
    <t>MMR013037</t>
  </si>
  <si>
    <t>Ahlone</t>
  </si>
  <si>
    <t>အလုံ</t>
  </si>
  <si>
    <t>MMR013038</t>
  </si>
  <si>
    <t>Kyeemyindaing</t>
  </si>
  <si>
    <t>ကြည့်မြင်တိုင်</t>
  </si>
  <si>
    <t>MMR013039</t>
  </si>
  <si>
    <t>Sanchaung</t>
  </si>
  <si>
    <t>စမ်းချောင်း</t>
  </si>
  <si>
    <t>MMR013040</t>
  </si>
  <si>
    <t>Hlaing</t>
  </si>
  <si>
    <t>လှိုင်</t>
  </si>
  <si>
    <t>MMR013041</t>
  </si>
  <si>
    <t>Kamaryut</t>
  </si>
  <si>
    <t>ကမာရွတ်</t>
  </si>
  <si>
    <t>MMR013042</t>
  </si>
  <si>
    <t>Mayangone</t>
  </si>
  <si>
    <t>မရမ်းကုန်း</t>
  </si>
  <si>
    <t>MMR013043</t>
  </si>
  <si>
    <t>Dagon</t>
  </si>
  <si>
    <t>ဒဂုံ</t>
  </si>
  <si>
    <t>MMR013044</t>
  </si>
  <si>
    <t>Bahan</t>
  </si>
  <si>
    <t>ဗဟန်း</t>
  </si>
  <si>
    <t>MMR013045</t>
  </si>
  <si>
    <t>Seikkan</t>
  </si>
  <si>
    <t>ဆိပ်ကမ်း</t>
  </si>
  <si>
    <t>MMR014001</t>
  </si>
  <si>
    <t>တောင်ကြီး</t>
  </si>
  <si>
    <t>MMR014002</t>
  </si>
  <si>
    <t>Nyaungshwe</t>
  </si>
  <si>
    <t>ညောင်ရွှေ</t>
  </si>
  <si>
    <t>MMR014003</t>
  </si>
  <si>
    <t>Hopong</t>
  </si>
  <si>
    <t>ဟိုပုံး</t>
  </si>
  <si>
    <t>MMR014004</t>
  </si>
  <si>
    <t>Hsihseng</t>
  </si>
  <si>
    <t>ဆီဆိုင်</t>
  </si>
  <si>
    <t>MMR014005</t>
  </si>
  <si>
    <t>Kalaw</t>
  </si>
  <si>
    <t>ကလော</t>
  </si>
  <si>
    <t>MMR014006</t>
  </si>
  <si>
    <t>Pindaya</t>
  </si>
  <si>
    <t>ပင်းတယ</t>
  </si>
  <si>
    <t>MMR014007</t>
  </si>
  <si>
    <t>Ywangan</t>
  </si>
  <si>
    <t>ရွာငံ</t>
  </si>
  <si>
    <t>MMR014008</t>
  </si>
  <si>
    <t>Lawksawk</t>
  </si>
  <si>
    <t>ရပ်စောက်</t>
  </si>
  <si>
    <t>MMR014009</t>
  </si>
  <si>
    <t>Pinlaung</t>
  </si>
  <si>
    <t>ပင်လောင်း</t>
  </si>
  <si>
    <t>MMR014010</t>
  </si>
  <si>
    <t>Pekon</t>
  </si>
  <si>
    <t>ဖယ်ခုံ</t>
  </si>
  <si>
    <t>MMR014011</t>
  </si>
  <si>
    <t>လွိုင်လင်</t>
  </si>
  <si>
    <t>MMR014012</t>
  </si>
  <si>
    <t>Laihka</t>
  </si>
  <si>
    <t>လဲချား</t>
  </si>
  <si>
    <t>MMR014013</t>
  </si>
  <si>
    <t>Nansang</t>
  </si>
  <si>
    <t>နမ့်စန်</t>
  </si>
  <si>
    <t>MMR014014</t>
  </si>
  <si>
    <t>Kunhing</t>
  </si>
  <si>
    <t>ကွန်ဟိန်း</t>
  </si>
  <si>
    <t>MMR014015</t>
  </si>
  <si>
    <t>Kyethi</t>
  </si>
  <si>
    <t>ကျေးသီး</t>
  </si>
  <si>
    <t>MMR014016</t>
  </si>
  <si>
    <t>Mongkaing</t>
  </si>
  <si>
    <t>မိုင်းကိုင်</t>
  </si>
  <si>
    <t>MMR014017</t>
  </si>
  <si>
    <t>Monghsu</t>
  </si>
  <si>
    <t>မိုင်းရှုး</t>
  </si>
  <si>
    <t>MMR014018</t>
  </si>
  <si>
    <t>လင်းခေး</t>
  </si>
  <si>
    <t>MMR014019</t>
  </si>
  <si>
    <t>Mongnai</t>
  </si>
  <si>
    <t>မိုးနဲ</t>
  </si>
  <si>
    <t>MMR014020</t>
  </si>
  <si>
    <t>Mawkmai</t>
  </si>
  <si>
    <t>မောက်မယ်</t>
  </si>
  <si>
    <t>MMR014021</t>
  </si>
  <si>
    <t>Mongpan</t>
  </si>
  <si>
    <t>မိုင်းပန်</t>
  </si>
  <si>
    <t>MMR015001</t>
  </si>
  <si>
    <t>လားရှိုး</t>
  </si>
  <si>
    <t>MMR015002</t>
  </si>
  <si>
    <t>Hseni</t>
  </si>
  <si>
    <t>သိန်းနီ</t>
  </si>
  <si>
    <t>MMR015003</t>
  </si>
  <si>
    <t>Mongyai</t>
  </si>
  <si>
    <t>မိုင်းရယ်</t>
  </si>
  <si>
    <t>MMR015004</t>
  </si>
  <si>
    <t>Tangyan</t>
  </si>
  <si>
    <t>တန့်ယန်း</t>
  </si>
  <si>
    <t>MMR015005</t>
  </si>
  <si>
    <t>Pangsang</t>
  </si>
  <si>
    <t>ပန်ဆန်း</t>
  </si>
  <si>
    <t>MMR015006</t>
  </si>
  <si>
    <t>Narphan</t>
  </si>
  <si>
    <t>နားဖန့်</t>
  </si>
  <si>
    <t>MMR015007</t>
  </si>
  <si>
    <t>Pangwaun</t>
  </si>
  <si>
    <t>ပန်ဝိုင်း</t>
  </si>
  <si>
    <t>MMR015008</t>
  </si>
  <si>
    <t>Mongmao</t>
  </si>
  <si>
    <t>မိုင်းမော</t>
  </si>
  <si>
    <t>MMR015009</t>
  </si>
  <si>
    <t>မူဆယ်</t>
  </si>
  <si>
    <t>MMR015010</t>
  </si>
  <si>
    <t>Namhkan</t>
  </si>
  <si>
    <t>နမ့်ခမ်း</t>
  </si>
  <si>
    <t>MMR015011</t>
  </si>
  <si>
    <t>Kutkai</t>
  </si>
  <si>
    <t>ကွတ်ခိုင်</t>
  </si>
  <si>
    <t>MMR015012</t>
  </si>
  <si>
    <t>ကျောက်မဲ</t>
  </si>
  <si>
    <t>MMR015013</t>
  </si>
  <si>
    <t>Nawnghkio</t>
  </si>
  <si>
    <t>နောင်ချို</t>
  </si>
  <si>
    <t>MMR015014</t>
  </si>
  <si>
    <t>Hsipaw</t>
  </si>
  <si>
    <t>သီပေါ</t>
  </si>
  <si>
    <t>MMR015015</t>
  </si>
  <si>
    <t>Namtu</t>
  </si>
  <si>
    <t>နမ္မတူ</t>
  </si>
  <si>
    <t>MMR015016</t>
  </si>
  <si>
    <t>Namhsan</t>
  </si>
  <si>
    <t>နမ့်ဆန်</t>
  </si>
  <si>
    <t>MMR015017</t>
  </si>
  <si>
    <t>မိုးမိတ်</t>
  </si>
  <si>
    <t>MMR015018</t>
  </si>
  <si>
    <t>Mabein</t>
  </si>
  <si>
    <t>မဘိမ်း</t>
  </si>
  <si>
    <t>MMR015019</t>
  </si>
  <si>
    <t>Manton</t>
  </si>
  <si>
    <t>မန်တုန်</t>
  </si>
  <si>
    <t>MMR015020</t>
  </si>
  <si>
    <t>ကွမ်းလုံ</t>
  </si>
  <si>
    <t>MMR015021</t>
  </si>
  <si>
    <t>ဟိုပန်</t>
  </si>
  <si>
    <t>MMR015022</t>
  </si>
  <si>
    <t>လောက်ကိုင်</t>
  </si>
  <si>
    <t>MMR015023</t>
  </si>
  <si>
    <t>Konkyan</t>
  </si>
  <si>
    <t>ကုန်းကြမ်း</t>
  </si>
  <si>
    <t>MMR015024</t>
  </si>
  <si>
    <t>မက်မန်း</t>
  </si>
  <si>
    <t>MMR015201</t>
  </si>
  <si>
    <t>Konkyan (Kokang SAZ)</t>
  </si>
  <si>
    <t>ကုန်းကြမ်း (အထူးဒေသ ၁)</t>
  </si>
  <si>
    <t>MMR015202</t>
  </si>
  <si>
    <t>လောက်ကိုင် (အထူးဒေသ ၁)</t>
  </si>
  <si>
    <t>MMR015203</t>
  </si>
  <si>
    <t>Chinshwehaw Sub-township (Kokang SAZ)</t>
  </si>
  <si>
    <t>ချင်းရွှေဟော်မြို့နယ်ခွဲ (အထူးဒေသ ၁)</t>
  </si>
  <si>
    <t>MMR015301</t>
  </si>
  <si>
    <t>Nam Tit</t>
  </si>
  <si>
    <t>နမ့် တစ်</t>
  </si>
  <si>
    <t>MMR015302</t>
  </si>
  <si>
    <t>Nar Wee (Na Wi)</t>
  </si>
  <si>
    <t>နာဝီး</t>
  </si>
  <si>
    <t>MMR015303</t>
  </si>
  <si>
    <t>Man Tun</t>
  </si>
  <si>
    <t>မန်တွန်း</t>
  </si>
  <si>
    <t>MMR015304</t>
  </si>
  <si>
    <t>Kawng Min Hsang</t>
  </si>
  <si>
    <t>ကောင်မင်ဆန်း</t>
  </si>
  <si>
    <t>MMR015305</t>
  </si>
  <si>
    <t>Hsawng Hpa (Saun Pha)</t>
  </si>
  <si>
    <t>ဆောင်ဖ</t>
  </si>
  <si>
    <t>MMR015306</t>
  </si>
  <si>
    <t>Hkun Mar (Hkwin Ma)</t>
  </si>
  <si>
    <t>ခွန်းမား</t>
  </si>
  <si>
    <t>MMR015307</t>
  </si>
  <si>
    <t>Long Htan</t>
  </si>
  <si>
    <t>လုံထန်</t>
  </si>
  <si>
    <t>MMR015308</t>
  </si>
  <si>
    <t>Yawng Lin</t>
  </si>
  <si>
    <t>ယောင်လင်း</t>
  </si>
  <si>
    <t>MMR015309</t>
  </si>
  <si>
    <t>Lin Haw</t>
  </si>
  <si>
    <t>လင်ဟော်</t>
  </si>
  <si>
    <t>MMR015310</t>
  </si>
  <si>
    <t>Ka Lawng Hpar</t>
  </si>
  <si>
    <t>ကလောင်ဖါ</t>
  </si>
  <si>
    <t>MMR015311</t>
  </si>
  <si>
    <t>Aik Chan (Ai' Chun)</t>
  </si>
  <si>
    <t>အိုက်ချန်</t>
  </si>
  <si>
    <t>MMR015312</t>
  </si>
  <si>
    <t>Yin Pang</t>
  </si>
  <si>
    <t>ရင်ဖန့်</t>
  </si>
  <si>
    <t>MMR015313</t>
  </si>
  <si>
    <t>Man Man Hseng</t>
  </si>
  <si>
    <t>မန်မန်ဆိုင်</t>
  </si>
  <si>
    <t>MMR015314</t>
  </si>
  <si>
    <t>Nawng Hkit</t>
  </si>
  <si>
    <t>နောင်ခစ်</t>
  </si>
  <si>
    <t>MMR015315</t>
  </si>
  <si>
    <t>Nam Hkam Wu</t>
  </si>
  <si>
    <t>နမ်ခမ်းဝူး</t>
  </si>
  <si>
    <t>MMR015316</t>
  </si>
  <si>
    <t>Nar Kawng</t>
  </si>
  <si>
    <t>နားကောင်</t>
  </si>
  <si>
    <t>MMR015317</t>
  </si>
  <si>
    <t>Pang Hkam</t>
  </si>
  <si>
    <t>ပန်ခမ့်</t>
  </si>
  <si>
    <t>MMR015318</t>
  </si>
  <si>
    <t>Pang Yang</t>
  </si>
  <si>
    <t>ပန်ယန်း</t>
  </si>
  <si>
    <t>MMR016001</t>
  </si>
  <si>
    <t>ကျိုင်းတုံ</t>
  </si>
  <si>
    <t>MMR016002</t>
  </si>
  <si>
    <t>Mongkhet</t>
  </si>
  <si>
    <t>မိုင်းခတ်</t>
  </si>
  <si>
    <t>MMR016003</t>
  </si>
  <si>
    <t>Mongyang</t>
  </si>
  <si>
    <t>မိုင်းယန်း</t>
  </si>
  <si>
    <t>MMR016005</t>
  </si>
  <si>
    <t>Mongla</t>
  </si>
  <si>
    <t>မိုင်းလား</t>
  </si>
  <si>
    <t>MMR016006</t>
  </si>
  <si>
    <t>မိုင်းဆတ်</t>
  </si>
  <si>
    <t>MMR016007</t>
  </si>
  <si>
    <t>Mongping</t>
  </si>
  <si>
    <t>မိုင်းပျင်း</t>
  </si>
  <si>
    <t>MMR016008</t>
  </si>
  <si>
    <t>Mongton</t>
  </si>
  <si>
    <t>မိုင်းတုံ</t>
  </si>
  <si>
    <t>MMR016009</t>
  </si>
  <si>
    <t>တာချီလိတ်</t>
  </si>
  <si>
    <t>MMR016010</t>
  </si>
  <si>
    <t>မိုင်းဖြတ်</t>
  </si>
  <si>
    <t>MMR016011</t>
  </si>
  <si>
    <t>Mongyawng</t>
  </si>
  <si>
    <t>မိုင်းယောင်း</t>
  </si>
  <si>
    <t>MMR016319</t>
  </si>
  <si>
    <t>Mong Hpen</t>
  </si>
  <si>
    <t>မိုင်းဖျန်</t>
  </si>
  <si>
    <t>MMR016320</t>
  </si>
  <si>
    <t>Ho Tawng (Ho Tao)</t>
  </si>
  <si>
    <t>ဟိုတောင်း</t>
  </si>
  <si>
    <t>MMR016321</t>
  </si>
  <si>
    <t>Mong Pawk</t>
  </si>
  <si>
    <t>မိုင်းပေါက်</t>
  </si>
  <si>
    <t>MMR016322</t>
  </si>
  <si>
    <t>Mong Kar</t>
  </si>
  <si>
    <t>မိုင်းကာ</t>
  </si>
  <si>
    <t>MMR016323</t>
  </si>
  <si>
    <t>Nam Hpai</t>
  </si>
  <si>
    <t>နမ့်ဖိုင်</t>
  </si>
  <si>
    <t>MMR017001</t>
  </si>
  <si>
    <t>ပုသိမ်</t>
  </si>
  <si>
    <t>MMR017002</t>
  </si>
  <si>
    <t>Kangyidaunt</t>
  </si>
  <si>
    <t>ကန်ကြီးထောင့်</t>
  </si>
  <si>
    <t>MMR017003</t>
  </si>
  <si>
    <t>Thabaung</t>
  </si>
  <si>
    <t>သာပေါင်း</t>
  </si>
  <si>
    <t>MMR017004</t>
  </si>
  <si>
    <t>Ngapudaw</t>
  </si>
  <si>
    <t>ငပုတော</t>
  </si>
  <si>
    <t>MMR017005</t>
  </si>
  <si>
    <t>Kyonpyaw</t>
  </si>
  <si>
    <t>ကျုံပျော်</t>
  </si>
  <si>
    <t>MMR017006</t>
  </si>
  <si>
    <t>Yegyi</t>
  </si>
  <si>
    <t>ရေကြည်</t>
  </si>
  <si>
    <t>MMR017007</t>
  </si>
  <si>
    <t>Kyaunggon</t>
  </si>
  <si>
    <t>ကျောင်းကုန်း</t>
  </si>
  <si>
    <t>MMR017008</t>
  </si>
  <si>
    <t>ဟင်္သာတ</t>
  </si>
  <si>
    <t>MMR017009</t>
  </si>
  <si>
    <t>Zalun</t>
  </si>
  <si>
    <t>ဇလွန်</t>
  </si>
  <si>
    <t>MMR017010</t>
  </si>
  <si>
    <t>Lemyethna</t>
  </si>
  <si>
    <t>လေးမျက်နှာ</t>
  </si>
  <si>
    <t>MMR017011</t>
  </si>
  <si>
    <t>Myanaung</t>
  </si>
  <si>
    <t>မြန်အောင်</t>
  </si>
  <si>
    <t>MMR017012</t>
  </si>
  <si>
    <t>Kyangin</t>
  </si>
  <si>
    <t>ကြံခင်း</t>
  </si>
  <si>
    <t>MMR017013</t>
  </si>
  <si>
    <t>Ingapu</t>
  </si>
  <si>
    <t>အင်္ဂပူ</t>
  </si>
  <si>
    <t>MMR017014</t>
  </si>
  <si>
    <t>မြောင်းမြ</t>
  </si>
  <si>
    <t>MMR017015</t>
  </si>
  <si>
    <t>Einme</t>
  </si>
  <si>
    <t>အိမ္မဲ</t>
  </si>
  <si>
    <t>MMR017016</t>
  </si>
  <si>
    <t>လပွတ္တာ</t>
  </si>
  <si>
    <t>MMR017017</t>
  </si>
  <si>
    <t>Wakema</t>
  </si>
  <si>
    <t>ဝါးခယ်မ</t>
  </si>
  <si>
    <t>MMR017018</t>
  </si>
  <si>
    <t>Mawlamyinegyun</t>
  </si>
  <si>
    <t>မော်လမြိုင်ကျွန်း</t>
  </si>
  <si>
    <t>MMR017019</t>
  </si>
  <si>
    <t>မအူပင်</t>
  </si>
  <si>
    <t>MMR017020</t>
  </si>
  <si>
    <t>Pantanaw</t>
  </si>
  <si>
    <t>ပန်းတနော်</t>
  </si>
  <si>
    <t>MMR017021</t>
  </si>
  <si>
    <t>Nyaungdon</t>
  </si>
  <si>
    <t>ညောင်တုန်း</t>
  </si>
  <si>
    <t>MMR017022</t>
  </si>
  <si>
    <t>Danubyu</t>
  </si>
  <si>
    <t>ဓနုဖြူ</t>
  </si>
  <si>
    <t>MMR017023</t>
  </si>
  <si>
    <t>ဖျာပုံ</t>
  </si>
  <si>
    <t>MMR017024</t>
  </si>
  <si>
    <t>Bogale</t>
  </si>
  <si>
    <t>ဘိုကလေး</t>
  </si>
  <si>
    <t>MMR017025</t>
  </si>
  <si>
    <t>Kyaiklat</t>
  </si>
  <si>
    <t>ကျိုက်လတ်</t>
  </si>
  <si>
    <t>MMR017026</t>
  </si>
  <si>
    <t>Dedaye</t>
  </si>
  <si>
    <t>ဒေးဒရဲ</t>
  </si>
  <si>
    <t>MMR018001</t>
  </si>
  <si>
    <t>Zay Yar Thi Ri</t>
  </si>
  <si>
    <t>ဇေယျာသီရိ</t>
  </si>
  <si>
    <t>MMR018002</t>
  </si>
  <si>
    <t>Za Bu Thi Ri</t>
  </si>
  <si>
    <t>ဇမ္ဗူသီရိ</t>
  </si>
  <si>
    <t>MMR018003</t>
  </si>
  <si>
    <t>Tatkon</t>
  </si>
  <si>
    <t>တပ်ကုန်း</t>
  </si>
  <si>
    <t>MMR018004</t>
  </si>
  <si>
    <t xml:space="preserve">Det Khi Na Thi Ri </t>
  </si>
  <si>
    <t>ဒက္ခိဏသီရိ</t>
  </si>
  <si>
    <t>MMR018005</t>
  </si>
  <si>
    <t>Poke Ba Thi Ri</t>
  </si>
  <si>
    <t>ပုဗ္ဗသီရိ</t>
  </si>
  <si>
    <t>MMR018006</t>
  </si>
  <si>
    <t>Pyinmana</t>
  </si>
  <si>
    <t>ပျဉ်းမနား</t>
  </si>
  <si>
    <t>MMR018007</t>
  </si>
  <si>
    <t>Lewe</t>
  </si>
  <si>
    <t>လယ်ဝေး</t>
  </si>
  <si>
    <t>MMR018008</t>
  </si>
  <si>
    <t xml:space="preserve">Oke Ta Ra Thi Ri </t>
  </si>
  <si>
    <t>ဥတ္တရသီရိ</t>
  </si>
  <si>
    <t>Town_Pcode</t>
  </si>
  <si>
    <t>Town</t>
  </si>
  <si>
    <t>Town_Mya_MMR3</t>
  </si>
  <si>
    <t>MMR001001701</t>
  </si>
  <si>
    <t>Myitkyina Town</t>
  </si>
  <si>
    <t>MMR001001702</t>
  </si>
  <si>
    <t>Sinbo  Town</t>
  </si>
  <si>
    <t>ဆင်ဘို</t>
  </si>
  <si>
    <t>MMR001002701</t>
  </si>
  <si>
    <t>Waingmaw Town</t>
  </si>
  <si>
    <t>MMR001002702</t>
  </si>
  <si>
    <t>Sadung Town</t>
  </si>
  <si>
    <t>ဆဒုံး</t>
  </si>
  <si>
    <t>MMR001002703</t>
  </si>
  <si>
    <t>Kan Paik Ti Town</t>
  </si>
  <si>
    <t>ကန်ပိုက်တီ</t>
  </si>
  <si>
    <t>MMR001003701</t>
  </si>
  <si>
    <t>Injangyang Town</t>
  </si>
  <si>
    <t>MMR001004701</t>
  </si>
  <si>
    <t>Tanai Town</t>
  </si>
  <si>
    <t>MMR001004702</t>
  </si>
  <si>
    <t>Shin Bway Yang Town</t>
  </si>
  <si>
    <t>ရှင်ဗွေယန်</t>
  </si>
  <si>
    <t>MMR001005701</t>
  </si>
  <si>
    <t>Chipwi Town</t>
  </si>
  <si>
    <t>ချီဖွေ</t>
  </si>
  <si>
    <t>MMR001005702</t>
  </si>
  <si>
    <t>Pang War Town</t>
  </si>
  <si>
    <t>ပန်ဝါ</t>
  </si>
  <si>
    <t>MMR001006701</t>
  </si>
  <si>
    <t>Tsawlaw Town</t>
  </si>
  <si>
    <t>MMR001007701</t>
  </si>
  <si>
    <t>Mohnyin Town</t>
  </si>
  <si>
    <t>MMR001007702</t>
  </si>
  <si>
    <t>Hopin Town</t>
  </si>
  <si>
    <t>ဟိုပင်</t>
  </si>
  <si>
    <t>MMR001008701</t>
  </si>
  <si>
    <t>Mogaung Town</t>
  </si>
  <si>
    <t>MMR001008702</t>
  </si>
  <si>
    <t>Nammatee Town</t>
  </si>
  <si>
    <t>နမ္မတီး</t>
  </si>
  <si>
    <t>MMR001009701</t>
  </si>
  <si>
    <t>Hpakant Town</t>
  </si>
  <si>
    <t>MMR001009702</t>
  </si>
  <si>
    <t>Kamaing Town</t>
  </si>
  <si>
    <t>ကာမိုင်း</t>
  </si>
  <si>
    <t>MMR001010701</t>
  </si>
  <si>
    <t>Bhamo Town</t>
  </si>
  <si>
    <t>MMR001011701</t>
  </si>
  <si>
    <t>Shwegu Town</t>
  </si>
  <si>
    <t>MMR001011702</t>
  </si>
  <si>
    <t>Myo Hla Town</t>
  </si>
  <si>
    <t>မြို့လှ</t>
  </si>
  <si>
    <t>MMR001012701</t>
  </si>
  <si>
    <t>Momauk Town</t>
  </si>
  <si>
    <t>MMR001012702</t>
  </si>
  <si>
    <t>Lwegel Town</t>
  </si>
  <si>
    <t>လွယ်ဂျယ်</t>
  </si>
  <si>
    <t>MMR001012703</t>
  </si>
  <si>
    <t>Dawthponeyan  Town</t>
  </si>
  <si>
    <t>ဒေါ့ဖုန်းယန်</t>
  </si>
  <si>
    <t>MMR001013701</t>
  </si>
  <si>
    <t>Mansi Town</t>
  </si>
  <si>
    <t>မံစီ</t>
  </si>
  <si>
    <t>MMR001014701</t>
  </si>
  <si>
    <t>Puta-O Town</t>
  </si>
  <si>
    <t>MMR001015701</t>
  </si>
  <si>
    <t>Sumprabum Town</t>
  </si>
  <si>
    <t>MMR001016701</t>
  </si>
  <si>
    <t>Machanbaw Town</t>
  </si>
  <si>
    <t>MMR001017701</t>
  </si>
  <si>
    <t>Nawngmun Town</t>
  </si>
  <si>
    <t>MMR001017702</t>
  </si>
  <si>
    <t>Pannandin Town</t>
  </si>
  <si>
    <t>ပန်နန်းဒင်</t>
  </si>
  <si>
    <t>MMR001018701</t>
  </si>
  <si>
    <t>Khaunglanhpu Town</t>
  </si>
  <si>
    <t>MMR002001701</t>
  </si>
  <si>
    <t>Loikaw Town</t>
  </si>
  <si>
    <t>MMR002002701</t>
  </si>
  <si>
    <t>Demoso Town</t>
  </si>
  <si>
    <t>MMR002003701</t>
  </si>
  <si>
    <t>Hpruso Town</t>
  </si>
  <si>
    <t>MMR002004701</t>
  </si>
  <si>
    <t>Shadaw Town</t>
  </si>
  <si>
    <t>MMR002005701</t>
  </si>
  <si>
    <t>Bawlake Town</t>
  </si>
  <si>
    <t>MMR002005702</t>
  </si>
  <si>
    <t>Ywarthit Town</t>
  </si>
  <si>
    <t>ရွာသစ်</t>
  </si>
  <si>
    <t>MMR002006701</t>
  </si>
  <si>
    <t>Hpasawng Town</t>
  </si>
  <si>
    <t>ဖါဆောင်း</t>
  </si>
  <si>
    <t>MMR002007701</t>
  </si>
  <si>
    <t>Mese Town</t>
  </si>
  <si>
    <t>MMR003001701</t>
  </si>
  <si>
    <t>Hpa-An Town</t>
  </si>
  <si>
    <t>MMR003002701</t>
  </si>
  <si>
    <t>Hlaingbwe Town</t>
  </si>
  <si>
    <t>MMR003002702</t>
  </si>
  <si>
    <t>Paingkyon Town</t>
  </si>
  <si>
    <t>ပိုင်ကျုံ</t>
  </si>
  <si>
    <t>MMR003002703</t>
  </si>
  <si>
    <t>Shan Ywar Thit Town</t>
  </si>
  <si>
    <t>ရှမ်းရွာသစ်</t>
  </si>
  <si>
    <t>MMR003003701</t>
  </si>
  <si>
    <t>Hpapun Town</t>
  </si>
  <si>
    <t>MMR003003702</t>
  </si>
  <si>
    <t>Kamarmaung Town</t>
  </si>
  <si>
    <t>ကမမောင်း</t>
  </si>
  <si>
    <t>MMR003004701</t>
  </si>
  <si>
    <t>Thandaunggyi Town</t>
  </si>
  <si>
    <t>MMR003004702</t>
  </si>
  <si>
    <t>Thandaung Town</t>
  </si>
  <si>
    <t>သံတောင်</t>
  </si>
  <si>
    <t>MMR003004703</t>
  </si>
  <si>
    <t>Leik Tho Town</t>
  </si>
  <si>
    <t>လိပ်သို</t>
  </si>
  <si>
    <t>MMR003004704</t>
  </si>
  <si>
    <t>Baw Ga Li Town</t>
  </si>
  <si>
    <t>ဘောဂလိ</t>
  </si>
  <si>
    <t>MMR003005701</t>
  </si>
  <si>
    <t>Myawaddy Town</t>
  </si>
  <si>
    <t>MMR003005702</t>
  </si>
  <si>
    <t>Su Ka Li Town</t>
  </si>
  <si>
    <t>စုကလိ</t>
  </si>
  <si>
    <t>MMR003005703</t>
  </si>
  <si>
    <t>Waw Lay Myaing  (Waw Lay)Town</t>
  </si>
  <si>
    <t>​ဝေါလေမြိုင် (ဝေါလေ)</t>
  </si>
  <si>
    <t>MMR003006701</t>
  </si>
  <si>
    <t>Kawkareik Town</t>
  </si>
  <si>
    <t>MMR003006702</t>
  </si>
  <si>
    <t>Kyondoe Town</t>
  </si>
  <si>
    <t>ကျုံဒိုး</t>
  </si>
  <si>
    <t>MMR003007701</t>
  </si>
  <si>
    <t>Kyainseikgyi Town</t>
  </si>
  <si>
    <t>MMR003007702</t>
  </si>
  <si>
    <t>Hpayarthonesu Town</t>
  </si>
  <si>
    <t>ဘုရားသုံးဆူ</t>
  </si>
  <si>
    <t>MMR003007703</t>
  </si>
  <si>
    <t>Kyaikdon Town</t>
  </si>
  <si>
    <t>ကျိုက်ဒုံ</t>
  </si>
  <si>
    <t>MMR004001701</t>
  </si>
  <si>
    <t>Falam Town</t>
  </si>
  <si>
    <t>MMR004001702</t>
  </si>
  <si>
    <t>Rihkhawdar Town</t>
  </si>
  <si>
    <t>ရိခေါ်ဒါရ်</t>
  </si>
  <si>
    <t>MMR004002701</t>
  </si>
  <si>
    <t>Hakha Town</t>
  </si>
  <si>
    <t>MMR004003701</t>
  </si>
  <si>
    <t>Thantlang Town</t>
  </si>
  <si>
    <t>MMR004004701</t>
  </si>
  <si>
    <t>Tedim Town</t>
  </si>
  <si>
    <t>MMR004005701</t>
  </si>
  <si>
    <t>Tonzang Town</t>
  </si>
  <si>
    <t>MMR004005702</t>
  </si>
  <si>
    <t>Cikha Town</t>
  </si>
  <si>
    <t>ကျီခါး</t>
  </si>
  <si>
    <t>MMR004006701</t>
  </si>
  <si>
    <t>Mindat Town</t>
  </si>
  <si>
    <t>MMR004007701</t>
  </si>
  <si>
    <t>Matupi Town</t>
  </si>
  <si>
    <t>MMR004007702</t>
  </si>
  <si>
    <t>Rezua Town</t>
  </si>
  <si>
    <t>ရေဇွာ</t>
  </si>
  <si>
    <t>MMR004008701</t>
  </si>
  <si>
    <t>Kanpetlet Town</t>
  </si>
  <si>
    <t>MMR004009701</t>
  </si>
  <si>
    <t>Paletwa Town</t>
  </si>
  <si>
    <t>MMR004009702</t>
  </si>
  <si>
    <t>Samee Town</t>
  </si>
  <si>
    <t>ဆမီး</t>
  </si>
  <si>
    <t>MMR005001701</t>
  </si>
  <si>
    <t>Sagaing Town</t>
  </si>
  <si>
    <t>MMR005002701</t>
  </si>
  <si>
    <t>Myinmu Town</t>
  </si>
  <si>
    <t>MMR005003701</t>
  </si>
  <si>
    <t>Myaung Town</t>
  </si>
  <si>
    <t>MMR005004701</t>
  </si>
  <si>
    <t>Shwebo Town</t>
  </si>
  <si>
    <t>MMR005004702</t>
  </si>
  <si>
    <t>Kyauk Myaung Town</t>
  </si>
  <si>
    <t>​ကျောက်မြောင်း</t>
  </si>
  <si>
    <t>MMR005005701</t>
  </si>
  <si>
    <t>Khin-U Town</t>
  </si>
  <si>
    <t>MMR005006701</t>
  </si>
  <si>
    <t>Wetlet Town</t>
  </si>
  <si>
    <t>MMR005007701</t>
  </si>
  <si>
    <t>Kanbalu Town</t>
  </si>
  <si>
    <t>MMR005008701</t>
  </si>
  <si>
    <t>Kyunhla Town</t>
  </si>
  <si>
    <t>MMR005009701</t>
  </si>
  <si>
    <t>Ye-U Town</t>
  </si>
  <si>
    <t>MMR005010701</t>
  </si>
  <si>
    <t>Tabayin Town</t>
  </si>
  <si>
    <t>MMR005011701</t>
  </si>
  <si>
    <t>Taze Town</t>
  </si>
  <si>
    <t>MMR005012701</t>
  </si>
  <si>
    <t>Monywa Town</t>
  </si>
  <si>
    <t>MMR005013701</t>
  </si>
  <si>
    <t>Budalin Town</t>
  </si>
  <si>
    <t>MMR005014701</t>
  </si>
  <si>
    <t>Ayadaw Town</t>
  </si>
  <si>
    <t>MMR005015701</t>
  </si>
  <si>
    <t>Chaung-U Town</t>
  </si>
  <si>
    <t>MMR005016701</t>
  </si>
  <si>
    <t>Yinmarbin Town</t>
  </si>
  <si>
    <t>MMR005017701</t>
  </si>
  <si>
    <t>Kani Town</t>
  </si>
  <si>
    <t>MMR005018701</t>
  </si>
  <si>
    <t>Salingyi Town</t>
  </si>
  <si>
    <t>MMR005019701</t>
  </si>
  <si>
    <t>Pale  Town</t>
  </si>
  <si>
    <t>MMR005020701</t>
  </si>
  <si>
    <t>Katha Town</t>
  </si>
  <si>
    <t>MMR005021701</t>
  </si>
  <si>
    <t>Indaw Town</t>
  </si>
  <si>
    <t>MMR005022701</t>
  </si>
  <si>
    <t>Tigyaing Town</t>
  </si>
  <si>
    <t>MMR005023701</t>
  </si>
  <si>
    <t>Banmauk Town</t>
  </si>
  <si>
    <t>MMR005024701</t>
  </si>
  <si>
    <t>Kawlin Town</t>
  </si>
  <si>
    <t>MMR005025701</t>
  </si>
  <si>
    <t>Wuntho Town</t>
  </si>
  <si>
    <t>MMR005026701</t>
  </si>
  <si>
    <t>Pinlebu Town</t>
  </si>
  <si>
    <t>MMR005027701</t>
  </si>
  <si>
    <t>Kale Town</t>
  </si>
  <si>
    <t>MMR005028701</t>
  </si>
  <si>
    <t>Kalewa Town</t>
  </si>
  <si>
    <t>MMR005029701</t>
  </si>
  <si>
    <t>Mingin Town</t>
  </si>
  <si>
    <t>MMR005030701</t>
  </si>
  <si>
    <t>Tamu Town</t>
  </si>
  <si>
    <t>MMR005030702</t>
  </si>
  <si>
    <t>Myothit  Town</t>
  </si>
  <si>
    <t>MMR005030703</t>
  </si>
  <si>
    <t>Khampat  Town</t>
  </si>
  <si>
    <t>ခန်းပါတ်</t>
  </si>
  <si>
    <t>MMR005031701</t>
  </si>
  <si>
    <t>Mawlaik Town</t>
  </si>
  <si>
    <t>MMR005032701</t>
  </si>
  <si>
    <t>Paungbyin Town</t>
  </si>
  <si>
    <t>MMR005033701</t>
  </si>
  <si>
    <t>Hkamti Town</t>
  </si>
  <si>
    <t>MMR005034701</t>
  </si>
  <si>
    <t>Homalin Town</t>
  </si>
  <si>
    <t>MMR005034702</t>
  </si>
  <si>
    <t>Shwe Pyi Aye Town</t>
  </si>
  <si>
    <t>ရွှေပြည်အေး</t>
  </si>
  <si>
    <t>MMR005035701</t>
  </si>
  <si>
    <t>Lay Shi Town</t>
  </si>
  <si>
    <t>MMR005035702</t>
  </si>
  <si>
    <t>Mo Paing Lut  Town</t>
  </si>
  <si>
    <t>မိုပိုင်းလွတ်</t>
  </si>
  <si>
    <t>MMR005035703</t>
  </si>
  <si>
    <t>Sum Ma Rar Town</t>
  </si>
  <si>
    <t>ဆွမ္မရာ</t>
  </si>
  <si>
    <t>MMR005036701</t>
  </si>
  <si>
    <t>Lahe Town</t>
  </si>
  <si>
    <t>MMR005036702</t>
  </si>
  <si>
    <t>Htan Par Kway Town</t>
  </si>
  <si>
    <t>ထန်ပါခွေ</t>
  </si>
  <si>
    <t>MMR005037701</t>
  </si>
  <si>
    <t>Nanyun Town</t>
  </si>
  <si>
    <t>MMR005037702</t>
  </si>
  <si>
    <t>Pansaung  Town</t>
  </si>
  <si>
    <t>ပန်ဆောင်</t>
  </si>
  <si>
    <t>MMR005037703</t>
  </si>
  <si>
    <t>Don Hee Town</t>
  </si>
  <si>
    <t>ဒုံဟီး</t>
  </si>
  <si>
    <t>MMR006001701</t>
  </si>
  <si>
    <t>Dawei Town</t>
  </si>
  <si>
    <t>MMR006001702</t>
  </si>
  <si>
    <t>Myitta Town</t>
  </si>
  <si>
    <t>မေတ္တာ</t>
  </si>
  <si>
    <t>MMR006002701</t>
  </si>
  <si>
    <t>Launglon Town</t>
  </si>
  <si>
    <t>MMR006003701</t>
  </si>
  <si>
    <t>Thayetchaung Town</t>
  </si>
  <si>
    <t>MMR006004701</t>
  </si>
  <si>
    <t>Yebyu Town</t>
  </si>
  <si>
    <t>MMR006004702</t>
  </si>
  <si>
    <t>Kaleinaung  Town</t>
  </si>
  <si>
    <t>ကလိန်အောင်</t>
  </si>
  <si>
    <t>MMR006005701</t>
  </si>
  <si>
    <t>Myeik Town</t>
  </si>
  <si>
    <t>MMR006006701</t>
  </si>
  <si>
    <t>Kyunsu Town</t>
  </si>
  <si>
    <t>MMR006007701</t>
  </si>
  <si>
    <t>Palaw Town</t>
  </si>
  <si>
    <t>MMR006007702</t>
  </si>
  <si>
    <t>Palauk  Town</t>
  </si>
  <si>
    <t>ပလောက်</t>
  </si>
  <si>
    <t>MMR006008701</t>
  </si>
  <si>
    <t>Tanintharyi Town</t>
  </si>
  <si>
    <t>MMR006009701</t>
  </si>
  <si>
    <t>Kawthoung Town</t>
  </si>
  <si>
    <t>MMR006009702</t>
  </si>
  <si>
    <t>Khamaukgyi  Town</t>
  </si>
  <si>
    <t>ခမောက်ကြီး</t>
  </si>
  <si>
    <t>MMR006010701</t>
  </si>
  <si>
    <t>Bokpyin Town</t>
  </si>
  <si>
    <t>MMR006010702</t>
  </si>
  <si>
    <t>Pyigyimandaing  Town</t>
  </si>
  <si>
    <t>ပြည်ကြီးမဏ္ဍိုင်</t>
  </si>
  <si>
    <t>MMR006010703</t>
  </si>
  <si>
    <t>Karathuri Town</t>
  </si>
  <si>
    <t>ကရသူရိ</t>
  </si>
  <si>
    <t>MMR007001701</t>
  </si>
  <si>
    <t>Bago Town</t>
  </si>
  <si>
    <t>MMR007001702</t>
  </si>
  <si>
    <t>Hpayargyi Town</t>
  </si>
  <si>
    <t>ဘုရားကြီး</t>
  </si>
  <si>
    <t>MMR007001703</t>
  </si>
  <si>
    <t>Inntakaw Town</t>
  </si>
  <si>
    <t>အင်းတကော်</t>
  </si>
  <si>
    <t>MMR007002701</t>
  </si>
  <si>
    <t>Thanatpin Town</t>
  </si>
  <si>
    <t>MMR007003701</t>
  </si>
  <si>
    <t>Kawa Town</t>
  </si>
  <si>
    <t>MMR007003702</t>
  </si>
  <si>
    <t>Thetkala Town</t>
  </si>
  <si>
    <t>သက္ကလ</t>
  </si>
  <si>
    <t>MMR007004701</t>
  </si>
  <si>
    <t>Waw Town</t>
  </si>
  <si>
    <t>MMR007005701</t>
  </si>
  <si>
    <t>Nyaunglebin Town</t>
  </si>
  <si>
    <t>MMR007005702</t>
  </si>
  <si>
    <t>Madauk  Town</t>
  </si>
  <si>
    <t>မဒေါက်</t>
  </si>
  <si>
    <t>MMR007005703</t>
  </si>
  <si>
    <t>Pyuntasa  Town</t>
  </si>
  <si>
    <t>ပြွန်တန်ဆာ</t>
  </si>
  <si>
    <t>MMR007005704</t>
  </si>
  <si>
    <t>Peinzalok Town</t>
  </si>
  <si>
    <t>ပိန်းဇလုတ်</t>
  </si>
  <si>
    <t>MMR007006701</t>
  </si>
  <si>
    <t>Kyauktaga Town</t>
  </si>
  <si>
    <t>MMR007006702</t>
  </si>
  <si>
    <t>Penwegon  Town</t>
  </si>
  <si>
    <t>ပဲနွယ်ကုန်း</t>
  </si>
  <si>
    <t>MMR007007701</t>
  </si>
  <si>
    <t>Daik-U Town</t>
  </si>
  <si>
    <t>MMR007008701</t>
  </si>
  <si>
    <t>Shwegyin Town</t>
  </si>
  <si>
    <t>MMR007009701</t>
  </si>
  <si>
    <t>Taungoo Town</t>
  </si>
  <si>
    <t>MMR007009702</t>
  </si>
  <si>
    <t>Kaytumati  Town</t>
  </si>
  <si>
    <t>ကေတုမတီ</t>
  </si>
  <si>
    <t>MMR007010701</t>
  </si>
  <si>
    <t>Yedashe Town</t>
  </si>
  <si>
    <t>MMR007010702</t>
  </si>
  <si>
    <t>Hswar Town</t>
  </si>
  <si>
    <t>ဆွာ</t>
  </si>
  <si>
    <t>MMR007011701</t>
  </si>
  <si>
    <t>Kyaukkyi Town</t>
  </si>
  <si>
    <t>MMR007012701</t>
  </si>
  <si>
    <t>Phyu Town</t>
  </si>
  <si>
    <t>MMR007012702</t>
  </si>
  <si>
    <t>Kanyutkwin Town</t>
  </si>
  <si>
    <t>ကညွတ်ကွင်း</t>
  </si>
  <si>
    <t>MMR007012703</t>
  </si>
  <si>
    <t>Zayyawadi Town</t>
  </si>
  <si>
    <t>ဇေယျ၀တီ</t>
  </si>
  <si>
    <t>MMR007013701</t>
  </si>
  <si>
    <t>Oktwin Town</t>
  </si>
  <si>
    <t>MMR007014701</t>
  </si>
  <si>
    <t>Htantabin Town</t>
  </si>
  <si>
    <t>MMR008001701</t>
  </si>
  <si>
    <t>Pyay Town</t>
  </si>
  <si>
    <t>MMR008001702</t>
  </si>
  <si>
    <t>Paungdale Town</t>
  </si>
  <si>
    <t>ပေါင်းတလည်</t>
  </si>
  <si>
    <t>MMR008002701</t>
  </si>
  <si>
    <t>Paukkhaung Town</t>
  </si>
  <si>
    <t>MMR008003701</t>
  </si>
  <si>
    <t>Padaung Town</t>
  </si>
  <si>
    <t>MMR008003702</t>
  </si>
  <si>
    <t>Oakshitpin Town</t>
  </si>
  <si>
    <t>ဥရှစ်ပင်</t>
  </si>
  <si>
    <t>MMR008004701</t>
  </si>
  <si>
    <t>Paungde Town</t>
  </si>
  <si>
    <t>MMR008005701</t>
  </si>
  <si>
    <t>Thegon Town</t>
  </si>
  <si>
    <t>MMR008005702</t>
  </si>
  <si>
    <t>Puteekone Town</t>
  </si>
  <si>
    <t>ပုတီးကုန်း</t>
  </si>
  <si>
    <t>MMR008006701</t>
  </si>
  <si>
    <t>Shwedaung Town</t>
  </si>
  <si>
    <t>MMR008007701</t>
  </si>
  <si>
    <t>Thayarwady Town</t>
  </si>
  <si>
    <t>MMR008007702</t>
  </si>
  <si>
    <t>Thonse  Town</t>
  </si>
  <si>
    <t>သုံးဆယ်</t>
  </si>
  <si>
    <t>MMR008008701</t>
  </si>
  <si>
    <t>Letpadan Town</t>
  </si>
  <si>
    <t>MMR008009701</t>
  </si>
  <si>
    <t>Minhla Town</t>
  </si>
  <si>
    <t>MMR008010701</t>
  </si>
  <si>
    <t>Okpho Town</t>
  </si>
  <si>
    <t>MMR008011701</t>
  </si>
  <si>
    <t>Zigon Town</t>
  </si>
  <si>
    <t>MMR008012701</t>
  </si>
  <si>
    <t>Nattalin Town</t>
  </si>
  <si>
    <t>နတ်တလင်း</t>
  </si>
  <si>
    <t>MMR008013701</t>
  </si>
  <si>
    <t>Monyo Town</t>
  </si>
  <si>
    <t>MMR008014701</t>
  </si>
  <si>
    <t>Gyobingauk Town</t>
  </si>
  <si>
    <t>MMR009001701</t>
  </si>
  <si>
    <t>Magway Town</t>
  </si>
  <si>
    <t>MMR009002701</t>
  </si>
  <si>
    <t>Yenangyaung Town</t>
  </si>
  <si>
    <t>MMR009003701</t>
  </si>
  <si>
    <t>Chauk Town</t>
  </si>
  <si>
    <t>MMR009004701</t>
  </si>
  <si>
    <t>Taungdwingyi Town</t>
  </si>
  <si>
    <t>MMR009005701</t>
  </si>
  <si>
    <t>Myothit Town</t>
  </si>
  <si>
    <t>MMR009006701</t>
  </si>
  <si>
    <t>Natmauk Town</t>
  </si>
  <si>
    <t>MMR009007701</t>
  </si>
  <si>
    <t>Minbu Town</t>
  </si>
  <si>
    <t>MMR009007702</t>
  </si>
  <si>
    <t>Saku Town</t>
  </si>
  <si>
    <t>စကု</t>
  </si>
  <si>
    <t>MMR009008701</t>
  </si>
  <si>
    <t>Pwintbyu Town</t>
  </si>
  <si>
    <t>MMR009009701</t>
  </si>
  <si>
    <t>Ngape Town</t>
  </si>
  <si>
    <t>MMR009010701</t>
  </si>
  <si>
    <t>Salin Town</t>
  </si>
  <si>
    <t>MMR009010702</t>
  </si>
  <si>
    <t>Sinphyukyun Town</t>
  </si>
  <si>
    <t>ဆင်ဖြူကျွန်း</t>
  </si>
  <si>
    <t>MMR009011701</t>
  </si>
  <si>
    <t>Sidoktaya Town</t>
  </si>
  <si>
    <t>MMR009012701</t>
  </si>
  <si>
    <t>Thayet Town</t>
  </si>
  <si>
    <t>MMR009013701</t>
  </si>
  <si>
    <t>MMR009014701</t>
  </si>
  <si>
    <t>Mindon Town</t>
  </si>
  <si>
    <t>MMR009015701</t>
  </si>
  <si>
    <t>Kamma Town</t>
  </si>
  <si>
    <t>MMR009016701</t>
  </si>
  <si>
    <t>Aunglan Town</t>
  </si>
  <si>
    <t>MMR009017701</t>
  </si>
  <si>
    <t>Sinbaungwe Town</t>
  </si>
  <si>
    <t>MMR009018701</t>
  </si>
  <si>
    <t>Pakokku Town</t>
  </si>
  <si>
    <t>MMR009018702</t>
  </si>
  <si>
    <t>ကမ္မ</t>
  </si>
  <si>
    <t>MMR009019701</t>
  </si>
  <si>
    <t>Yesagyo Town</t>
  </si>
  <si>
    <t>MMR009020701</t>
  </si>
  <si>
    <t>Myaing Town</t>
  </si>
  <si>
    <t>MMR009021701</t>
  </si>
  <si>
    <t>Pauk Town</t>
  </si>
  <si>
    <t>MMR009022701</t>
  </si>
  <si>
    <t>Seikphyu Town</t>
  </si>
  <si>
    <t>MMR009023701</t>
  </si>
  <si>
    <t>Gangaw Town</t>
  </si>
  <si>
    <t>MMR009023702</t>
  </si>
  <si>
    <t>Kyaw Town</t>
  </si>
  <si>
    <t>ကျော</t>
  </si>
  <si>
    <t>MMR009024701</t>
  </si>
  <si>
    <t>Tilin Town</t>
  </si>
  <si>
    <t>MMR009025701</t>
  </si>
  <si>
    <t>Saw Town</t>
  </si>
  <si>
    <t>MMR009025702</t>
  </si>
  <si>
    <t>Kyaukhtu  Town</t>
  </si>
  <si>
    <t>ကျောက်ထု</t>
  </si>
  <si>
    <t>MMR010000777</t>
  </si>
  <si>
    <t>Mandalay Town</t>
  </si>
  <si>
    <t>မန္တလေး</t>
  </si>
  <si>
    <t>MMR010001701</t>
  </si>
  <si>
    <t>Aungmyaythazan Town</t>
  </si>
  <si>
    <t>MMR010002701</t>
  </si>
  <si>
    <t>Chanayethazan Town</t>
  </si>
  <si>
    <t>MMR010003701</t>
  </si>
  <si>
    <t>Mahaaungmyay Town</t>
  </si>
  <si>
    <t>MMR010004701</t>
  </si>
  <si>
    <t>Chanmyathazi Town</t>
  </si>
  <si>
    <t>MMR010005701</t>
  </si>
  <si>
    <t>Pyigyitagon Town</t>
  </si>
  <si>
    <t>MMR010006701</t>
  </si>
  <si>
    <t>Amarapura Town</t>
  </si>
  <si>
    <t>MMR010006702</t>
  </si>
  <si>
    <t>Myitnge Town</t>
  </si>
  <si>
    <t>မြစ်ငယ်</t>
  </si>
  <si>
    <t>MMR010007701</t>
  </si>
  <si>
    <t>Patheingyi Town</t>
  </si>
  <si>
    <t>MMR010008701</t>
  </si>
  <si>
    <t>Pyinoolwin Town</t>
  </si>
  <si>
    <t>MMR010009701</t>
  </si>
  <si>
    <t>Madaya Town</t>
  </si>
  <si>
    <t>MMR010010701</t>
  </si>
  <si>
    <t>Singu Town</t>
  </si>
  <si>
    <t>MMR010011701</t>
  </si>
  <si>
    <t>Mogoke Town</t>
  </si>
  <si>
    <t>MMR010012701</t>
  </si>
  <si>
    <t>Thabeikkyin Town</t>
  </si>
  <si>
    <t>MMR010012702</t>
  </si>
  <si>
    <t>Takaung Town</t>
  </si>
  <si>
    <t>တကောင်း</t>
  </si>
  <si>
    <t>MMR010013701</t>
  </si>
  <si>
    <t>Kyaukse Town</t>
  </si>
  <si>
    <t>MMR010014701</t>
  </si>
  <si>
    <t>Sintgaing Town</t>
  </si>
  <si>
    <t>MMR010015701</t>
  </si>
  <si>
    <t>Myittha Town</t>
  </si>
  <si>
    <t>MMR010016701</t>
  </si>
  <si>
    <t>Tada-U Town</t>
  </si>
  <si>
    <t>MMR010017701</t>
  </si>
  <si>
    <t>Myingyan Town</t>
  </si>
  <si>
    <t>MMR010018701</t>
  </si>
  <si>
    <t>Taungtha Town</t>
  </si>
  <si>
    <t>MMR010019701</t>
  </si>
  <si>
    <t>Natogyi Town</t>
  </si>
  <si>
    <t>MMR010020701</t>
  </si>
  <si>
    <t>Kyaukpadaung Town</t>
  </si>
  <si>
    <t>MMR010021701</t>
  </si>
  <si>
    <t>Ngazun Town</t>
  </si>
  <si>
    <t>MMR010022701</t>
  </si>
  <si>
    <t>Nyaung-U Town</t>
  </si>
  <si>
    <t>MMR010022702</t>
  </si>
  <si>
    <t>Bagan  Town</t>
  </si>
  <si>
    <t>ပုဂံ</t>
  </si>
  <si>
    <t>MMR010022703</t>
  </si>
  <si>
    <t>Ngathayauk Town</t>
  </si>
  <si>
    <t>ငါ့သရောက်</t>
  </si>
  <si>
    <t>MMR010023701</t>
  </si>
  <si>
    <t>Yamethin Town</t>
  </si>
  <si>
    <t>MMR010024701</t>
  </si>
  <si>
    <t>Pyawbwe Town</t>
  </si>
  <si>
    <t>MMR010028701</t>
  </si>
  <si>
    <t>Meiktila Town</t>
  </si>
  <si>
    <t>MMR010029701</t>
  </si>
  <si>
    <t>Mahlaing Town</t>
  </si>
  <si>
    <t>MMR010030701</t>
  </si>
  <si>
    <t>Thazi Town</t>
  </si>
  <si>
    <t>MMR010031701</t>
  </si>
  <si>
    <t>Wundwin Town</t>
  </si>
  <si>
    <t>MMR011001701</t>
  </si>
  <si>
    <t>Mawlamyine Town</t>
  </si>
  <si>
    <t>MMR011002701</t>
  </si>
  <si>
    <t>Kyaikmaraw Town</t>
  </si>
  <si>
    <t>ကျိုက်မရော</t>
  </si>
  <si>
    <t>MMR011003701</t>
  </si>
  <si>
    <t>Chaungzon Town</t>
  </si>
  <si>
    <t>MMR011004701</t>
  </si>
  <si>
    <t>Thanbyuzayat Town</t>
  </si>
  <si>
    <t>MMR011004702</t>
  </si>
  <si>
    <t>Kyaikkhami Town</t>
  </si>
  <si>
    <t>ကျိုက္ခမီ</t>
  </si>
  <si>
    <t>MMR011005701</t>
  </si>
  <si>
    <t>Mudon Town</t>
  </si>
  <si>
    <t>MMR011005702</t>
  </si>
  <si>
    <t>Kamarwet Town</t>
  </si>
  <si>
    <t>ကမာ၀က်</t>
  </si>
  <si>
    <t>MMR011006701</t>
  </si>
  <si>
    <t>Ye Town</t>
  </si>
  <si>
    <t>MMR011006702</t>
  </si>
  <si>
    <t>Lamaing Town</t>
  </si>
  <si>
    <t>လမိုင်း</t>
  </si>
  <si>
    <t>MMR011006703</t>
  </si>
  <si>
    <t>Khawzar Town</t>
  </si>
  <si>
    <t>ခေါဇာ</t>
  </si>
  <si>
    <t>MMR011007701</t>
  </si>
  <si>
    <t>Thaton Town</t>
  </si>
  <si>
    <t>MMR011007702</t>
  </si>
  <si>
    <t>Thuwunnawady Town</t>
  </si>
  <si>
    <t>သုဝဏ္ဏဝတီ</t>
  </si>
  <si>
    <t>MMR011008701</t>
  </si>
  <si>
    <t>Paung Town</t>
  </si>
  <si>
    <t>MMR011008702</t>
  </si>
  <si>
    <t>Zinkyaik Town</t>
  </si>
  <si>
    <t>ဇင်းကျိုက်</t>
  </si>
  <si>
    <t>MMR011009701</t>
  </si>
  <si>
    <t>Kyaikto Town</t>
  </si>
  <si>
    <t>MMR011010701</t>
  </si>
  <si>
    <t>Bilin Town</t>
  </si>
  <si>
    <t>MMR012001701</t>
  </si>
  <si>
    <t>Sittwe Town</t>
  </si>
  <si>
    <t>MMR012002701</t>
  </si>
  <si>
    <t>Ponnagyun Town</t>
  </si>
  <si>
    <t>MMR012003701</t>
  </si>
  <si>
    <t>Mrauk-U Town</t>
  </si>
  <si>
    <t>MMR012004701</t>
  </si>
  <si>
    <t>Kyauktaw Town</t>
  </si>
  <si>
    <t>MMR012005701</t>
  </si>
  <si>
    <t>Minbya Town</t>
  </si>
  <si>
    <t>MMR012006701</t>
  </si>
  <si>
    <t>Myebon Town</t>
  </si>
  <si>
    <t>MMR012006702</t>
  </si>
  <si>
    <t>Kanhtauntkyi Town</t>
  </si>
  <si>
    <t>ကမ်းထောင့်ကြီး</t>
  </si>
  <si>
    <t>MMR012007701</t>
  </si>
  <si>
    <t>Pauktaw Town</t>
  </si>
  <si>
    <t>MMR012008701</t>
  </si>
  <si>
    <t>Rathedaung Town</t>
  </si>
  <si>
    <t>MMR012009701</t>
  </si>
  <si>
    <t>Maungdaw Town</t>
  </si>
  <si>
    <t>MMR012009702</t>
  </si>
  <si>
    <t>Taungpyoletwea Town</t>
  </si>
  <si>
    <t>တောင်ပြိုလက်ဝဲ</t>
  </si>
  <si>
    <t>MMR012010701</t>
  </si>
  <si>
    <t>Buthidaung Town</t>
  </si>
  <si>
    <t>MMR012011701</t>
  </si>
  <si>
    <t>Kyaukpyu Town</t>
  </si>
  <si>
    <t>MMR012012701</t>
  </si>
  <si>
    <t>Munaung Town</t>
  </si>
  <si>
    <t>MMR012013701</t>
  </si>
  <si>
    <t>Ramree Town</t>
  </si>
  <si>
    <t>MMR012014701</t>
  </si>
  <si>
    <t>Ann Town</t>
  </si>
  <si>
    <t>MMR012015701</t>
  </si>
  <si>
    <t>Thandwe Town</t>
  </si>
  <si>
    <t>MMR012015702</t>
  </si>
  <si>
    <t>Ngapali Town</t>
  </si>
  <si>
    <t>ငပလီ</t>
  </si>
  <si>
    <t>MMR012016701</t>
  </si>
  <si>
    <t>Toungup Town</t>
  </si>
  <si>
    <t>MMR012016702</t>
  </si>
  <si>
    <t>Ma-Ei  Town</t>
  </si>
  <si>
    <t>မအီ</t>
  </si>
  <si>
    <t>MMR012017701</t>
  </si>
  <si>
    <t>Gwa Town</t>
  </si>
  <si>
    <t>MMR012017702</t>
  </si>
  <si>
    <t>Kyeintali Town</t>
  </si>
  <si>
    <t>ကျိန္တလီ</t>
  </si>
  <si>
    <t>MMR013000777</t>
  </si>
  <si>
    <t>Yangon Town</t>
  </si>
  <si>
    <t>ရန်ကုန်</t>
  </si>
  <si>
    <t>MMR013001701</t>
  </si>
  <si>
    <t>MMR013002702</t>
  </si>
  <si>
    <t>Htaukkyant Town</t>
  </si>
  <si>
    <t>ထောက်ကြန့်</t>
  </si>
  <si>
    <t>MMR013003701</t>
  </si>
  <si>
    <t>Hmawbi Town</t>
  </si>
  <si>
    <t>MMR013004701</t>
  </si>
  <si>
    <t>Hlegu Town</t>
  </si>
  <si>
    <t>MMR013005701</t>
  </si>
  <si>
    <t>Taikkyi Town</t>
  </si>
  <si>
    <t>MMR013005702</t>
  </si>
  <si>
    <t>Okekan Town</t>
  </si>
  <si>
    <t>ဥက္ကံ</t>
  </si>
  <si>
    <t>MMR013005703</t>
  </si>
  <si>
    <t>Ahpyauk Town</t>
  </si>
  <si>
    <t>အဖျောက်</t>
  </si>
  <si>
    <t>MMR013006701</t>
  </si>
  <si>
    <t>MMR013007701</t>
  </si>
  <si>
    <t>Shwepyithar Town</t>
  </si>
  <si>
    <t>MMR013008701</t>
  </si>
  <si>
    <t>Hlaingtharya Town</t>
  </si>
  <si>
    <t>MMR013009701</t>
  </si>
  <si>
    <t>MMR013010701</t>
  </si>
  <si>
    <t>MMR013011701</t>
  </si>
  <si>
    <t>MMR013012701</t>
  </si>
  <si>
    <t>MMR013013701</t>
  </si>
  <si>
    <t>MMR013014701</t>
  </si>
  <si>
    <t>MMR013015701</t>
  </si>
  <si>
    <t>MMR013016701</t>
  </si>
  <si>
    <t>MMR013017701</t>
  </si>
  <si>
    <t>MMR013018701</t>
  </si>
  <si>
    <t>Dagon Myothit (South) Town</t>
  </si>
  <si>
    <t>ဒဂုံမြို့သစ်(တောင်ပိုင်း)</t>
  </si>
  <si>
    <t>MMR013019701</t>
  </si>
  <si>
    <t>Dagon Myothit (North) Town</t>
  </si>
  <si>
    <t>ဒဂုံမြို့သစ်(မြောက်ပိုင်း)</t>
  </si>
  <si>
    <t>MMR013020701</t>
  </si>
  <si>
    <t>MMR013021701</t>
  </si>
  <si>
    <t>MMR013022701</t>
  </si>
  <si>
    <t>MMR013023701</t>
  </si>
  <si>
    <t>Thanlyin Town</t>
  </si>
  <si>
    <t>သန်လျင်</t>
  </si>
  <si>
    <t>MMR013024701</t>
  </si>
  <si>
    <t>Kyauktan Town</t>
  </si>
  <si>
    <t>MMR013024702</t>
  </si>
  <si>
    <t>Tadar Town</t>
  </si>
  <si>
    <t>တံတား</t>
  </si>
  <si>
    <t>MMR013025701</t>
  </si>
  <si>
    <t>Thongwa Town</t>
  </si>
  <si>
    <t>MMR013026701</t>
  </si>
  <si>
    <t>Kayan Town</t>
  </si>
  <si>
    <t>MMR013027701</t>
  </si>
  <si>
    <t>Twantay Town</t>
  </si>
  <si>
    <t>MMR013028701</t>
  </si>
  <si>
    <t>Kawhmu Town</t>
  </si>
  <si>
    <t>ကော့မှူး</t>
  </si>
  <si>
    <t>MMR013029701</t>
  </si>
  <si>
    <t>Kungyangon Town</t>
  </si>
  <si>
    <t>MMR013030701</t>
  </si>
  <si>
    <t>MMR013031701</t>
  </si>
  <si>
    <t>MMR013032701</t>
  </si>
  <si>
    <t>Cocokyun Town</t>
  </si>
  <si>
    <t>ကိုးကိုးကျွန်း</t>
  </si>
  <si>
    <t>MMR013033701</t>
  </si>
  <si>
    <t>MMR013034701</t>
  </si>
  <si>
    <t>MMR013035701</t>
  </si>
  <si>
    <t>MMR013036701</t>
  </si>
  <si>
    <t>MMR013037701</t>
  </si>
  <si>
    <t>MMR013038701</t>
  </si>
  <si>
    <t>MMR013039701</t>
  </si>
  <si>
    <t>MMR013040701</t>
  </si>
  <si>
    <t>MMR013041701</t>
  </si>
  <si>
    <t>MMR013042701</t>
  </si>
  <si>
    <t>MMR013043701</t>
  </si>
  <si>
    <t>MMR013044701</t>
  </si>
  <si>
    <t>MMR013045701</t>
  </si>
  <si>
    <t>MMR014001701</t>
  </si>
  <si>
    <t>Taunggyi Town</t>
  </si>
  <si>
    <t>MMR014001702</t>
  </si>
  <si>
    <t>Ayetharyar Town</t>
  </si>
  <si>
    <t>အေးသာယာ</t>
  </si>
  <si>
    <t>MMR014001703</t>
  </si>
  <si>
    <t>Kyauktalonegyi Town</t>
  </si>
  <si>
    <t>ကျောက်တလုံးကြီး</t>
  </si>
  <si>
    <t>MMR014001704</t>
  </si>
  <si>
    <t>Shwenyaung Town</t>
  </si>
  <si>
    <t>ရွှေညောင်</t>
  </si>
  <si>
    <t>MMR014002701</t>
  </si>
  <si>
    <t>Nyaungshwe Town</t>
  </si>
  <si>
    <t>MMR014003701</t>
  </si>
  <si>
    <t>Hopong Town</t>
  </si>
  <si>
    <t>MMR014004701</t>
  </si>
  <si>
    <t>Hsihseng Town</t>
  </si>
  <si>
    <t>MMR014005701</t>
  </si>
  <si>
    <t>Kalaw Town</t>
  </si>
  <si>
    <t>MMR014005702</t>
  </si>
  <si>
    <t>Aungpan Town</t>
  </si>
  <si>
    <t>အောင်ပန်း</t>
  </si>
  <si>
    <t>MMR014006701</t>
  </si>
  <si>
    <t>Pindaya Town</t>
  </si>
  <si>
    <t>MMR014007701</t>
  </si>
  <si>
    <t>Ywangan Town</t>
  </si>
  <si>
    <t>MMR014008701</t>
  </si>
  <si>
    <t>Lawksawk Town</t>
  </si>
  <si>
    <t>MMR014008702</t>
  </si>
  <si>
    <t>Intaw Town</t>
  </si>
  <si>
    <t>အင်တော</t>
  </si>
  <si>
    <t>MMR014009701</t>
  </si>
  <si>
    <t>Pinlaung Town</t>
  </si>
  <si>
    <t>MMR014009702</t>
  </si>
  <si>
    <t>Naungtayar  Town</t>
  </si>
  <si>
    <t>နောင်တရား</t>
  </si>
  <si>
    <t>MMR014010701</t>
  </si>
  <si>
    <t>Pekon Town</t>
  </si>
  <si>
    <t>MMR014011701</t>
  </si>
  <si>
    <t>Loilen Town</t>
  </si>
  <si>
    <t>MMR014011702</t>
  </si>
  <si>
    <t>Pinlon Town</t>
  </si>
  <si>
    <t>ပင်လုံ</t>
  </si>
  <si>
    <t>MMR014012701</t>
  </si>
  <si>
    <t>Laihka Town</t>
  </si>
  <si>
    <t>MMR014013701</t>
  </si>
  <si>
    <t>Nansang Town</t>
  </si>
  <si>
    <t>MMR014013702</t>
  </si>
  <si>
    <t>Kho Lam Town</t>
  </si>
  <si>
    <t>ခိုလမ်</t>
  </si>
  <si>
    <t>MMR014014701</t>
  </si>
  <si>
    <t>Kunhing Town</t>
  </si>
  <si>
    <t>MMR014014702</t>
  </si>
  <si>
    <t>Kar Li Town</t>
  </si>
  <si>
    <t>ကာလိ</t>
  </si>
  <si>
    <t>MMR014015701</t>
  </si>
  <si>
    <t>Kyethi Town</t>
  </si>
  <si>
    <t>MMR014015702</t>
  </si>
  <si>
    <t>Mongnawng  Town</t>
  </si>
  <si>
    <t>မိုင်းနောင်</t>
  </si>
  <si>
    <t>MMR014016701</t>
  </si>
  <si>
    <t>Mongkaing Town</t>
  </si>
  <si>
    <t>MMR014017701</t>
  </si>
  <si>
    <t>Monghsu Town</t>
  </si>
  <si>
    <t>မိုင်းရှူး</t>
  </si>
  <si>
    <t>MMR014017702</t>
  </si>
  <si>
    <t>Mongsan (Hmonesan) Town</t>
  </si>
  <si>
    <t>မိုင်းစံ (မုန်းဆန်း)</t>
  </si>
  <si>
    <t>MMR014018701</t>
  </si>
  <si>
    <t>Langkho Town</t>
  </si>
  <si>
    <t>MMR014018702</t>
  </si>
  <si>
    <t>Homein Town</t>
  </si>
  <si>
    <t>ဟိုမိန်း</t>
  </si>
  <si>
    <t>MMR014019701</t>
  </si>
  <si>
    <t>Mongnai Town</t>
  </si>
  <si>
    <t>MMR014019702</t>
  </si>
  <si>
    <t>Kengtawng  Town</t>
  </si>
  <si>
    <t>ကျိုင်းတောင်း</t>
  </si>
  <si>
    <t>MMR014020701</t>
  </si>
  <si>
    <t>Mawkmai Town</t>
  </si>
  <si>
    <t>MMR014021701</t>
  </si>
  <si>
    <t>Mongpan Town</t>
  </si>
  <si>
    <t>MMR015001701</t>
  </si>
  <si>
    <t>Lashio Town</t>
  </si>
  <si>
    <t>MMR015002701</t>
  </si>
  <si>
    <t>Hseni Town</t>
  </si>
  <si>
    <t>သိန္နီ</t>
  </si>
  <si>
    <t>MMR015003701</t>
  </si>
  <si>
    <t>Mongyai Town</t>
  </si>
  <si>
    <t>MMR015004701</t>
  </si>
  <si>
    <t>Tangyan Town</t>
  </si>
  <si>
    <t>MMR015005701</t>
  </si>
  <si>
    <t>Pangsang Town</t>
  </si>
  <si>
    <t>MMR015005702</t>
  </si>
  <si>
    <t>Man Kan Town</t>
  </si>
  <si>
    <t>မန်ကန်</t>
  </si>
  <si>
    <t>MMR015006701</t>
  </si>
  <si>
    <t>Narphan Town</t>
  </si>
  <si>
    <t>နားဖန်</t>
  </si>
  <si>
    <t>MMR015007701</t>
  </si>
  <si>
    <t>Pangwaun Town</t>
  </si>
  <si>
    <t>ပန်ဝိုင်</t>
  </si>
  <si>
    <t>MMR015008701</t>
  </si>
  <si>
    <t>Mongmao Town</t>
  </si>
  <si>
    <t>MMR015009701</t>
  </si>
  <si>
    <t>Muse Town</t>
  </si>
  <si>
    <t>MMR015009702</t>
  </si>
  <si>
    <t>Monekoe Town</t>
  </si>
  <si>
    <t>မုန်းကိုး</t>
  </si>
  <si>
    <t>MMR015009703</t>
  </si>
  <si>
    <t>Manhlyoe (Manhero) Town</t>
  </si>
  <si>
    <t>(မန်ဟျှိုး)မန့်ဟီးရိုး</t>
  </si>
  <si>
    <t>MMR015009704</t>
  </si>
  <si>
    <t>Pang Hseng (Kyu Koke) Town</t>
  </si>
  <si>
    <t>ပန်ဆိုင်း (ကြူကုတ်)</t>
  </si>
  <si>
    <t>MMR015010701</t>
  </si>
  <si>
    <t>Namhkan Town</t>
  </si>
  <si>
    <t>MMR015011701</t>
  </si>
  <si>
    <t>Kutkai Town</t>
  </si>
  <si>
    <t>MMR015011702</t>
  </si>
  <si>
    <t>Tarmoenye Town</t>
  </si>
  <si>
    <t>တာမိုးညဲ</t>
  </si>
  <si>
    <t>MMR015012701</t>
  </si>
  <si>
    <t>Kyaukme Town</t>
  </si>
  <si>
    <t>MMR015012702</t>
  </si>
  <si>
    <t>Mongngawt Town</t>
  </si>
  <si>
    <t>မိုင်းငေါ့</t>
  </si>
  <si>
    <t>MMR015012703</t>
  </si>
  <si>
    <t>Monglon Town</t>
  </si>
  <si>
    <t>မိုင်းလုံ</t>
  </si>
  <si>
    <t>MMR015013701</t>
  </si>
  <si>
    <t>Nawnghkio Town</t>
  </si>
  <si>
    <t>MMR015014701</t>
  </si>
  <si>
    <t>Hsipaw Town</t>
  </si>
  <si>
    <t>MMR015015701</t>
  </si>
  <si>
    <t>Namtu Town</t>
  </si>
  <si>
    <t>MMR015016701</t>
  </si>
  <si>
    <t>Namhsan Town</t>
  </si>
  <si>
    <t>MMR015017701</t>
  </si>
  <si>
    <t>Mongmit Town</t>
  </si>
  <si>
    <t>MMR015018701</t>
  </si>
  <si>
    <t>Mabein Town</t>
  </si>
  <si>
    <t>MMR015019701</t>
  </si>
  <si>
    <t>Manton Town</t>
  </si>
  <si>
    <t>မန်တုံ</t>
  </si>
  <si>
    <t>MMR015020701</t>
  </si>
  <si>
    <t>Kunlong Town</t>
  </si>
  <si>
    <t>MMR015021701</t>
  </si>
  <si>
    <t>Hopang Town</t>
  </si>
  <si>
    <t>MMR015021702</t>
  </si>
  <si>
    <t>Namtit  Town</t>
  </si>
  <si>
    <t>နမ့်တစ်</t>
  </si>
  <si>
    <t>MMR015021703</t>
  </si>
  <si>
    <t>Pan Lon Town</t>
  </si>
  <si>
    <t>ပန်လုံ</t>
  </si>
  <si>
    <t>MMR015022701</t>
  </si>
  <si>
    <t>Laukkaing Town</t>
  </si>
  <si>
    <t>MMR015022702</t>
  </si>
  <si>
    <t>Chinshwehaw  Town</t>
  </si>
  <si>
    <t>ချင်းရွှေဟော်</t>
  </si>
  <si>
    <t>MMR015023701</t>
  </si>
  <si>
    <t>Konkyan  Town</t>
  </si>
  <si>
    <t>MMR015023702</t>
  </si>
  <si>
    <t>Maw Hteik Town</t>
  </si>
  <si>
    <t>​မော်ထိုက်</t>
  </si>
  <si>
    <t>MMR015024701</t>
  </si>
  <si>
    <t>Matman Town</t>
  </si>
  <si>
    <t>MMR015301701</t>
  </si>
  <si>
    <t>Nam Tit Town</t>
  </si>
  <si>
    <t>MMR015302701</t>
  </si>
  <si>
    <t>Nar Wee (Na Wi) Town</t>
  </si>
  <si>
    <t>MMR015303701</t>
  </si>
  <si>
    <t>Man Tun Town</t>
  </si>
  <si>
    <t>MMR015304702</t>
  </si>
  <si>
    <t>Mong Maw Town</t>
  </si>
  <si>
    <t>MMR015305701</t>
  </si>
  <si>
    <t>Hsawng Hpa (Saun Pha) Town</t>
  </si>
  <si>
    <t>MMR015306701</t>
  </si>
  <si>
    <t>Hkun Mar (Hkwin Ma) Town</t>
  </si>
  <si>
    <t>MMR015307701</t>
  </si>
  <si>
    <t>Long Htan Town</t>
  </si>
  <si>
    <t>MMR015308701</t>
  </si>
  <si>
    <t>Yawng Lin Town</t>
  </si>
  <si>
    <t>MMR015309701</t>
  </si>
  <si>
    <t>Lin Haw Town</t>
  </si>
  <si>
    <t>MMR015310701</t>
  </si>
  <si>
    <t>Ka Lawng Hpar Town</t>
  </si>
  <si>
    <t>MMR015311701</t>
  </si>
  <si>
    <t>Aik Chan (Ai' Chun) Town</t>
  </si>
  <si>
    <t>MMR015312701</t>
  </si>
  <si>
    <t>Yin Pang Town</t>
  </si>
  <si>
    <t>MMR015313701</t>
  </si>
  <si>
    <t>Man Man Hseng Town</t>
  </si>
  <si>
    <t>MMR015314701</t>
  </si>
  <si>
    <t>Nawng Hkit Town</t>
  </si>
  <si>
    <t>MMR015314702</t>
  </si>
  <si>
    <t>Wein Kawn Town</t>
  </si>
  <si>
    <t>ဝိန်းကောင်</t>
  </si>
  <si>
    <t>MMR015315701</t>
  </si>
  <si>
    <t>Nam Hkam Wu Town</t>
  </si>
  <si>
    <t>MMR015316701</t>
  </si>
  <si>
    <t>Nar Kawng Town</t>
  </si>
  <si>
    <t>MMR015317701</t>
  </si>
  <si>
    <t>Pang Hkam Town</t>
  </si>
  <si>
    <t>MMR015318701</t>
  </si>
  <si>
    <t>Pang Yang Town</t>
  </si>
  <si>
    <t>MMR016001701</t>
  </si>
  <si>
    <t>Kengtung Town</t>
  </si>
  <si>
    <t>MMR016002701</t>
  </si>
  <si>
    <t>Mongkhet Town</t>
  </si>
  <si>
    <t>MMR016003701</t>
  </si>
  <si>
    <t>Mongyang Town</t>
  </si>
  <si>
    <t>MMR016003702</t>
  </si>
  <si>
    <t>Mongpauk Town</t>
  </si>
  <si>
    <t>MMR016005701</t>
  </si>
  <si>
    <t>Mongla Town</t>
  </si>
  <si>
    <t>MMR016006701</t>
  </si>
  <si>
    <t>Monghsat Town</t>
  </si>
  <si>
    <t>MMR016006702</t>
  </si>
  <si>
    <t>Mongkhoke Town</t>
  </si>
  <si>
    <t>မိုင်းခုတ်</t>
  </si>
  <si>
    <t>MMR016007701</t>
  </si>
  <si>
    <t>Mongping Town</t>
  </si>
  <si>
    <t>မိုင်းပြင်း</t>
  </si>
  <si>
    <t>MMR016007702</t>
  </si>
  <si>
    <t>Tontar Town</t>
  </si>
  <si>
    <t>တုံတာ</t>
  </si>
  <si>
    <t>MMR016008701</t>
  </si>
  <si>
    <t>Mongton Town</t>
  </si>
  <si>
    <t>MMR016008702</t>
  </si>
  <si>
    <t>Ponparkyin Town</t>
  </si>
  <si>
    <t>ပုံပါကျင်</t>
  </si>
  <si>
    <t>MMR016008703</t>
  </si>
  <si>
    <t>Hmone Hta Town</t>
  </si>
  <si>
    <t>မုံးထ</t>
  </si>
  <si>
    <t>MMR016009701</t>
  </si>
  <si>
    <t>Tachileik Town</t>
  </si>
  <si>
    <t>MMR016009702</t>
  </si>
  <si>
    <t>Kenglat Town</t>
  </si>
  <si>
    <t>ကျိုင်းလပ်</t>
  </si>
  <si>
    <t>MMR016009703</t>
  </si>
  <si>
    <t>Tarlay Town</t>
  </si>
  <si>
    <t>တာလေ</t>
  </si>
  <si>
    <t>MMR016010701</t>
  </si>
  <si>
    <t>Monghpyak Town</t>
  </si>
  <si>
    <t>MMR016011701</t>
  </si>
  <si>
    <t>Mongyawng Town</t>
  </si>
  <si>
    <t>MMR016011702</t>
  </si>
  <si>
    <t>Mongyu Town</t>
  </si>
  <si>
    <t>မိုင်းယု</t>
  </si>
  <si>
    <t>MMR016319701</t>
  </si>
  <si>
    <t>Mong Hpen Town</t>
  </si>
  <si>
    <t>MMR016320701</t>
  </si>
  <si>
    <t>Ho Tawng (Ho Tao) Town</t>
  </si>
  <si>
    <t>MMR016321701</t>
  </si>
  <si>
    <t>Mong Pawk Town</t>
  </si>
  <si>
    <t>MMR016322701</t>
  </si>
  <si>
    <t>Mong Kar Town</t>
  </si>
  <si>
    <t>MMR016323701</t>
  </si>
  <si>
    <t>Nam Hpai Town</t>
  </si>
  <si>
    <t>MMR017001701</t>
  </si>
  <si>
    <t>Pathein Town</t>
  </si>
  <si>
    <t>MMR017001702</t>
  </si>
  <si>
    <t>Shwethaungyan Town</t>
  </si>
  <si>
    <t>ရွှေသောင်ယံ</t>
  </si>
  <si>
    <t>MMR017001703</t>
  </si>
  <si>
    <t>Ngwesaung Town</t>
  </si>
  <si>
    <t>ငွေဆောင်</t>
  </si>
  <si>
    <t>MMR017002701</t>
  </si>
  <si>
    <t>Kangyidaunt Town</t>
  </si>
  <si>
    <t>MMR017003701</t>
  </si>
  <si>
    <t>Thabaung Town</t>
  </si>
  <si>
    <t>MMR017004701</t>
  </si>
  <si>
    <t>Ngapudaw Town</t>
  </si>
  <si>
    <t>MMR017004702</t>
  </si>
  <si>
    <t>Ngayokekaung Town</t>
  </si>
  <si>
    <t>ငရုတ်ကောင်း</t>
  </si>
  <si>
    <t>MMR017004703</t>
  </si>
  <si>
    <t>Hainggyikyun Town</t>
  </si>
  <si>
    <t>ဟိုင်းကြီးကျွန်း</t>
  </si>
  <si>
    <t>MMR017005701</t>
  </si>
  <si>
    <t>Kyonpyaw Town</t>
  </si>
  <si>
    <t>MMR017005702</t>
  </si>
  <si>
    <t>Ahtaung Town</t>
  </si>
  <si>
    <t>အထောင်</t>
  </si>
  <si>
    <t>MMR017006701</t>
  </si>
  <si>
    <t>Yegyi Town</t>
  </si>
  <si>
    <t>MMR017006702</t>
  </si>
  <si>
    <t>Ngathaingchaung Town</t>
  </si>
  <si>
    <t>ငသိုင်းချောင်း</t>
  </si>
  <si>
    <t>MMR017006703</t>
  </si>
  <si>
    <t>Ahthoke Town</t>
  </si>
  <si>
    <t>အသုတ်</t>
  </si>
  <si>
    <t>MMR017007701</t>
  </si>
  <si>
    <t>Kyaunggon Town</t>
  </si>
  <si>
    <t>MMR017008701</t>
  </si>
  <si>
    <t>Hinthada Town</t>
  </si>
  <si>
    <t>MMR017009701</t>
  </si>
  <si>
    <t>Zalun Town</t>
  </si>
  <si>
    <t>MMR017010701</t>
  </si>
  <si>
    <t>Lemyethna Town</t>
  </si>
  <si>
    <t>MMR017011701</t>
  </si>
  <si>
    <t>Myanaung Town</t>
  </si>
  <si>
    <t>MMR017011702</t>
  </si>
  <si>
    <t>Kanaung Town</t>
  </si>
  <si>
    <t>ကနောင်</t>
  </si>
  <si>
    <t>MMR017012701</t>
  </si>
  <si>
    <t>Kyangin Town</t>
  </si>
  <si>
    <t>MMR017012702</t>
  </si>
  <si>
    <t>Batye Town</t>
  </si>
  <si>
    <t>ဘက်ရဲ</t>
  </si>
  <si>
    <t>MMR017013701</t>
  </si>
  <si>
    <t>Ingapu Town</t>
  </si>
  <si>
    <t>MMR017013702</t>
  </si>
  <si>
    <t>Htoogyi Town</t>
  </si>
  <si>
    <t>ထူးကြီး</t>
  </si>
  <si>
    <t>MMR017014701</t>
  </si>
  <si>
    <t>Myaungmya Town</t>
  </si>
  <si>
    <t>MMR017015701</t>
  </si>
  <si>
    <t>Einme Town</t>
  </si>
  <si>
    <t>MMR017016701</t>
  </si>
  <si>
    <t>Labutta Town</t>
  </si>
  <si>
    <t>MMR017016702</t>
  </si>
  <si>
    <t>Pyinsalu Town</t>
  </si>
  <si>
    <t>ပြင်စလူ</t>
  </si>
  <si>
    <t>MMR017017701</t>
  </si>
  <si>
    <t>Wakema Town</t>
  </si>
  <si>
    <t>MMR017017702</t>
  </si>
  <si>
    <t>Kyonmangae Town</t>
  </si>
  <si>
    <t>ကျုံမငေး</t>
  </si>
  <si>
    <t>MMR017018701</t>
  </si>
  <si>
    <t>Mawlamyinegyun Town</t>
  </si>
  <si>
    <t>MMR017019701</t>
  </si>
  <si>
    <t>Maubin Town</t>
  </si>
  <si>
    <t>MMR017020701</t>
  </si>
  <si>
    <t>Pantanaw Town</t>
  </si>
  <si>
    <t>MMR017021701</t>
  </si>
  <si>
    <t>Nyaungdon Town</t>
  </si>
  <si>
    <t>MMR017022701</t>
  </si>
  <si>
    <t>Danubyu Town</t>
  </si>
  <si>
    <t>MMR017023701</t>
  </si>
  <si>
    <t>Pyapon Town</t>
  </si>
  <si>
    <t>MMR017023702</t>
  </si>
  <si>
    <t>Ahmar Town</t>
  </si>
  <si>
    <t>အမာ</t>
  </si>
  <si>
    <t>MMR017024701</t>
  </si>
  <si>
    <t>Bogale Town</t>
  </si>
  <si>
    <t>MMR017025701</t>
  </si>
  <si>
    <t>Kyaiklat Town</t>
  </si>
  <si>
    <t>MMR017026701</t>
  </si>
  <si>
    <t>Dedaye Town</t>
  </si>
  <si>
    <t>MMR018000777</t>
  </si>
  <si>
    <t>Nay Pyi Taw Town</t>
  </si>
  <si>
    <t>MMR018001701</t>
  </si>
  <si>
    <t>Zay Yar Thi Ri Town</t>
  </si>
  <si>
    <t>MMR018002701</t>
  </si>
  <si>
    <t>Za Bu Thi Ri Town</t>
  </si>
  <si>
    <t>MMR018003701</t>
  </si>
  <si>
    <t>Tatkon Town</t>
  </si>
  <si>
    <t>MMR018004701</t>
  </si>
  <si>
    <t>Det Khi Na Thi Ri Town</t>
  </si>
  <si>
    <t>MMR018005701</t>
  </si>
  <si>
    <t>Poke Ba Thi RiTown</t>
  </si>
  <si>
    <t>MMR018006701</t>
  </si>
  <si>
    <t>Pyinmana Town</t>
  </si>
  <si>
    <t>MMR018007701</t>
  </si>
  <si>
    <t>Lewe Town</t>
  </si>
  <si>
    <t>Oke Ta Ra Thi Ri</t>
  </si>
  <si>
    <t>MMR018008701</t>
  </si>
  <si>
    <t>Oke Ta Ra Thi Ri Town</t>
  </si>
  <si>
    <t>MMR013002701</t>
  </si>
  <si>
    <t>MMR007010703</t>
  </si>
  <si>
    <t>Yae Ni Town</t>
  </si>
  <si>
    <t>ရေနီ</t>
  </si>
  <si>
    <t>MMR007010704</t>
  </si>
  <si>
    <t>MMR012009703</t>
  </si>
  <si>
    <t>Kha Maung Seik Town</t>
  </si>
  <si>
    <t>ခမောင်းဆိပ်</t>
  </si>
  <si>
    <t>MMR012009704</t>
  </si>
  <si>
    <t>Myin Hlut Town</t>
  </si>
  <si>
    <t>မြင်းလွှတ်</t>
  </si>
  <si>
    <t>MMR008005703</t>
  </si>
  <si>
    <t>Inn Ma Town</t>
  </si>
  <si>
    <t>အင်းမ</t>
  </si>
  <si>
    <t>MMR006007703</t>
  </si>
  <si>
    <t>Pala  Town</t>
  </si>
  <si>
    <t>ပလ</t>
  </si>
  <si>
    <t>MMR017016703</t>
  </si>
  <si>
    <t>Lubutta (3) Mile</t>
  </si>
  <si>
    <t>လပွတ္တာ (၃) မိုင်</t>
  </si>
  <si>
    <t>Village_Pcode</t>
  </si>
  <si>
    <t>AYA</t>
  </si>
  <si>
    <t>CHN</t>
  </si>
  <si>
    <t>KCN</t>
  </si>
  <si>
    <t>KYH</t>
  </si>
  <si>
    <t>KYN</t>
  </si>
  <si>
    <t>MGY</t>
  </si>
  <si>
    <t>MDY</t>
  </si>
  <si>
    <t>MON</t>
  </si>
  <si>
    <t>NPT</t>
  </si>
  <si>
    <t>RKE</t>
  </si>
  <si>
    <t>SGN</t>
  </si>
  <si>
    <t>TNI</t>
  </si>
  <si>
    <t>YGN</t>
  </si>
  <si>
    <t>Total</t>
  </si>
  <si>
    <t>Tsp_Code</t>
  </si>
  <si>
    <t>Town_Code</t>
  </si>
  <si>
    <t>Saving (USD)</t>
  </si>
  <si>
    <t>Saving (MMK)</t>
  </si>
  <si>
    <t>IP Name</t>
  </si>
  <si>
    <t>State_Code</t>
  </si>
  <si>
    <t>Ward_Code</t>
  </si>
  <si>
    <t>Name of Ward</t>
  </si>
  <si>
    <t>Village_Tract_Pcode</t>
  </si>
  <si>
    <t>Name of Village_Tract</t>
  </si>
  <si>
    <t>Name of  Village</t>
  </si>
  <si>
    <t>Number of members</t>
  </si>
  <si>
    <t>Number of female members</t>
  </si>
  <si>
    <t>Number of borrowers who have outstanding loan</t>
  </si>
  <si>
    <t>Number of female  borrowers who have outstanding loan</t>
  </si>
  <si>
    <t>Number of clients with disability (including household members)</t>
  </si>
  <si>
    <t>Number of savers</t>
  </si>
  <si>
    <t>Number of female savers</t>
  </si>
  <si>
    <t>Total Clients (Loans and Savings)</t>
  </si>
  <si>
    <t>No. of Female Client (Loan)</t>
  </si>
  <si>
    <t>No. of Female Client (Saving)</t>
  </si>
  <si>
    <t>Total Clients (Saving)</t>
  </si>
  <si>
    <t>District_count</t>
  </si>
  <si>
    <t>Offset</t>
  </si>
  <si>
    <t>SR_Code</t>
  </si>
  <si>
    <t>State/Region</t>
  </si>
  <si>
    <t>Type of loan (please follow according to institution's loan products)</t>
  </si>
  <si>
    <t>Loan Disbursement during reporting period  (USD)</t>
  </si>
  <si>
    <t>Loan Disbursement during reporting period  (MMK)</t>
  </si>
  <si>
    <t>Loan Outstanding (USD)</t>
  </si>
  <si>
    <t>Loan Outstanding (MMK)</t>
  </si>
  <si>
    <t>Number of villages</t>
  </si>
  <si>
    <t>Number of wards</t>
  </si>
  <si>
    <t>Number of. clients of new loans (this period)</t>
  </si>
  <si>
    <t>Number of female client of new loans (this period)</t>
  </si>
  <si>
    <t>Number of disabled recipients of new loans (this period)</t>
  </si>
  <si>
    <t>Total Clients (Loan)</t>
  </si>
  <si>
    <t>Add types of Loan Products</t>
  </si>
  <si>
    <t>Worksheet</t>
  </si>
  <si>
    <t>Exchange Rate (USD to MMK)</t>
  </si>
  <si>
    <t>Loan Type</t>
  </si>
  <si>
    <t>Home</t>
  </si>
  <si>
    <t>SHN (East)</t>
  </si>
  <si>
    <t>SHN (North)</t>
  </si>
  <si>
    <t>SHN (South)</t>
  </si>
  <si>
    <t>BGO_East</t>
  </si>
  <si>
    <t>BGO_West</t>
  </si>
  <si>
    <t>Ayeyarwady Region</t>
  </si>
  <si>
    <t>Bago Region (East)</t>
  </si>
  <si>
    <t>Chin State</t>
  </si>
  <si>
    <t>Kachin State</t>
  </si>
  <si>
    <t>Kayah State</t>
  </si>
  <si>
    <t>Kayin State</t>
  </si>
  <si>
    <t>Magway Region</t>
  </si>
  <si>
    <t>Mandalay Region</t>
  </si>
  <si>
    <t>Mon State</t>
  </si>
  <si>
    <t>Rakhine State</t>
  </si>
  <si>
    <t>Sagaing Region</t>
  </si>
  <si>
    <t>Shan State (South)</t>
  </si>
  <si>
    <t>Shan State (North)</t>
  </si>
  <si>
    <t>Shan State (East)</t>
  </si>
  <si>
    <t>Tanintharyi Region</t>
  </si>
  <si>
    <t>Yangon Region</t>
  </si>
  <si>
    <t>Bago Region (West)</t>
  </si>
  <si>
    <t>Loan Type (Disabled Client)</t>
  </si>
  <si>
    <t>No. of Client with Disability</t>
  </si>
  <si>
    <t>Wards or Villages</t>
  </si>
  <si>
    <t>No. of Family Member with Disability</t>
  </si>
  <si>
    <t>No. of Wards/Villages</t>
  </si>
  <si>
    <t>No. of Female Client with Disability</t>
  </si>
  <si>
    <t>Voluntary Saving (MMK)</t>
  </si>
  <si>
    <t>Compulsary Saving (MMK)</t>
  </si>
  <si>
    <t>Loan Disbursed (MMK)</t>
  </si>
  <si>
    <t>Loan Disbursed (Disabled Client)</t>
  </si>
  <si>
    <t>Loan Outstanding (Disabled Client)</t>
  </si>
  <si>
    <t>Sample Loan Product 1</t>
  </si>
  <si>
    <t>Sample Loan Product 2</t>
  </si>
  <si>
    <t>Sample Loan Product 3</t>
  </si>
  <si>
    <t>Loan_Product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</si>
</sst>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u/>
      <sz val="11"/>
      <color theme="10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rgb="FF333333"/>
      <name val="Georgia"/>
      <family val="1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43" fontId="6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0" fillId="0" borderId="0" xfId="0" applyFont="1" applyAlignment="1">
      <alignment vertical="top" wrapText="1"/>
    </xf>
    <xf numFmtId="0" fontId="1" fillId="0" borderId="7" xfId="0" applyFont="1" applyBorder="1" applyAlignment="1">
      <alignment vertical="center"/>
    </xf>
    <xf numFmtId="0" fontId="1" fillId="0" borderId="10" xfId="0" applyNumberFormat="1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2" fillId="0" borderId="0" xfId="1" applyAlignment="1">
      <alignment horizontal="left" indent="1"/>
    </xf>
    <xf numFmtId="0" fontId="5" fillId="3" borderId="4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1" applyAlignment="1">
      <alignment horizontal="center" vertical="center"/>
    </xf>
    <xf numFmtId="0" fontId="2" fillId="0" borderId="1" xfId="1" applyBorder="1" applyAlignment="1">
      <alignment horizontal="left" indent="1"/>
    </xf>
    <xf numFmtId="0" fontId="2" fillId="2" borderId="1" xfId="1" applyFill="1" applyBorder="1" applyAlignment="1">
      <alignment horizontal="left" indent="1"/>
    </xf>
    <xf numFmtId="0" fontId="2" fillId="0" borderId="2" xfId="1" applyBorder="1" applyAlignment="1">
      <alignment horizontal="left" indent="1"/>
    </xf>
    <xf numFmtId="0" fontId="2" fillId="2" borderId="2" xfId="1" applyFill="1" applyBorder="1" applyAlignment="1">
      <alignment horizontal="left" indent="1"/>
    </xf>
    <xf numFmtId="0" fontId="9" fillId="0" borderId="0" xfId="0" applyFont="1" applyBorder="1" applyAlignment="1">
      <alignment vertical="center"/>
    </xf>
    <xf numFmtId="0" fontId="0" fillId="0" borderId="13" xfId="0" applyFont="1" applyBorder="1" applyAlignment="1">
      <alignment horizontal="center" vertical="top" wrapText="1"/>
    </xf>
    <xf numFmtId="0" fontId="0" fillId="0" borderId="14" xfId="0" applyFont="1" applyBorder="1" applyAlignment="1">
      <alignment horizontal="center" vertical="top" wrapText="1"/>
    </xf>
    <xf numFmtId="0" fontId="11" fillId="4" borderId="13" xfId="0" applyFont="1" applyFill="1" applyBorder="1" applyAlignment="1">
      <alignment horizontal="center" vertical="top" wrapText="1"/>
    </xf>
    <xf numFmtId="0" fontId="11" fillId="4" borderId="14" xfId="0" applyFont="1" applyFill="1" applyBorder="1" applyAlignment="1">
      <alignment horizontal="center" vertical="top" wrapText="1"/>
    </xf>
    <xf numFmtId="0" fontId="11" fillId="4" borderId="15" xfId="0" applyFont="1" applyFill="1" applyBorder="1" applyAlignment="1">
      <alignment horizontal="center" vertical="top" wrapText="1"/>
    </xf>
    <xf numFmtId="0" fontId="0" fillId="0" borderId="0" xfId="0" applyBorder="1"/>
    <xf numFmtId="0" fontId="0" fillId="5" borderId="0" xfId="0" applyFont="1" applyFill="1" applyAlignment="1">
      <alignment horizontal="center" vertical="top" wrapText="1"/>
    </xf>
    <xf numFmtId="0" fontId="1" fillId="0" borderId="0" xfId="0" applyFont="1" applyAlignment="1">
      <alignment horizontal="left" vertical="center"/>
    </xf>
    <xf numFmtId="49" fontId="8" fillId="3" borderId="11" xfId="0" applyNumberFormat="1" applyFont="1" applyFill="1" applyBorder="1" applyAlignment="1">
      <alignment horizontal="left" vertical="center" indent="1"/>
    </xf>
    <xf numFmtId="49" fontId="8" fillId="3" borderId="3" xfId="0" applyNumberFormat="1" applyFont="1" applyFill="1" applyBorder="1" applyAlignment="1">
      <alignment horizontal="left" vertical="center" indent="1"/>
    </xf>
    <xf numFmtId="49" fontId="8" fillId="3" borderId="5" xfId="0" applyNumberFormat="1" applyFont="1" applyFill="1" applyBorder="1" applyAlignment="1">
      <alignment horizontal="left" vertical="center" indent="1"/>
    </xf>
    <xf numFmtId="49" fontId="8" fillId="3" borderId="6" xfId="0" applyNumberFormat="1" applyFont="1" applyFill="1" applyBorder="1" applyAlignment="1">
      <alignment horizontal="left" vertical="center" indent="1"/>
    </xf>
    <xf numFmtId="49" fontId="8" fillId="3" borderId="8" xfId="0" applyNumberFormat="1" applyFont="1" applyFill="1" applyBorder="1" applyAlignment="1">
      <alignment horizontal="left" vertical="center" indent="1"/>
    </xf>
    <xf numFmtId="49" fontId="8" fillId="3" borderId="9" xfId="0" applyNumberFormat="1" applyFont="1" applyFill="1" applyBorder="1" applyAlignment="1">
      <alignment horizontal="left" vertical="center" indent="1"/>
    </xf>
    <xf numFmtId="0" fontId="10" fillId="3" borderId="0" xfId="0" applyFont="1" applyFill="1" applyAlignment="1">
      <alignment horizontal="center" vertical="center"/>
    </xf>
    <xf numFmtId="0" fontId="12" fillId="6" borderId="14" xfId="0" applyFont="1" applyFill="1" applyBorder="1" applyAlignment="1">
      <alignment horizontal="center" vertical="top" wrapText="1"/>
    </xf>
    <xf numFmtId="0" fontId="12" fillId="6" borderId="0" xfId="0" applyFont="1" applyFill="1" applyAlignment="1">
      <alignment horizontal="center" vertical="top" wrapText="1"/>
    </xf>
    <xf numFmtId="0" fontId="0" fillId="0" borderId="0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2" fillId="0" borderId="0" xfId="1" applyAlignment="1" applyProtection="1">
      <alignment horizontal="center" vertical="center"/>
    </xf>
    <xf numFmtId="0" fontId="0" fillId="0" borderId="0" xfId="0" applyBorder="1" applyAlignment="1" applyProtection="1">
      <alignment vertical="center"/>
      <protection locked="0"/>
    </xf>
    <xf numFmtId="164" fontId="0" fillId="0" borderId="0" xfId="2" applyNumberFormat="1" applyFont="1" applyBorder="1" applyAlignment="1" applyProtection="1">
      <alignment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43" fontId="0" fillId="0" borderId="0" xfId="2" applyFont="1" applyBorder="1" applyAlignment="1" applyProtection="1">
      <alignment vertical="center"/>
      <protection locked="0"/>
    </xf>
    <xf numFmtId="164" fontId="0" fillId="0" borderId="14" xfId="2" applyNumberFormat="1" applyFont="1" applyBorder="1" applyAlignment="1" applyProtection="1">
      <alignment vertical="center"/>
      <protection locked="0"/>
    </xf>
    <xf numFmtId="0" fontId="0" fillId="0" borderId="0" xfId="0" applyFont="1" applyAlignment="1">
      <alignment horizontal="left" vertical="center"/>
    </xf>
  </cellXfs>
  <cellStyles count="3">
    <cellStyle name="Comma" xfId="2" builtinId="3"/>
    <cellStyle name="Hyperlink" xfId="1" builtinId="8"/>
    <cellStyle name="Normal" xfId="0" builtinId="0"/>
  </cellStyles>
  <dxfs count="407"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border diagonalUp="0" diagonalDown="0">
        <left style="medium">
          <color indexed="64"/>
        </left>
        <right/>
        <top/>
        <bottom/>
        <vertical/>
        <horizontal/>
      </border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top" textRotation="0" wrapText="1" indent="0" justifyLastLine="0" shrinkToFit="0" readingOrder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border diagonalUp="0" diagonalDown="0">
        <left style="medium">
          <color indexed="64"/>
        </left>
        <right/>
        <top/>
        <bottom/>
        <vertical/>
        <horizontal/>
      </border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top" textRotation="0" wrapText="1" indent="0" justifyLastLine="0" shrinkToFit="0" readingOrder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border diagonalUp="0" diagonalDown="0">
        <left style="medium">
          <color indexed="64"/>
        </left>
        <right/>
        <top/>
        <bottom/>
        <vertical/>
        <horizontal/>
      </border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top" textRotation="0" wrapText="1" indent="0" justifyLastLine="0" shrinkToFit="0" readingOrder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border diagonalUp="0" diagonalDown="0">
        <left style="medium">
          <color indexed="64"/>
        </left>
        <right/>
        <top/>
        <bottom/>
        <vertical/>
        <horizontal/>
      </border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top" textRotation="0" wrapText="1" indent="0" justifyLastLine="0" shrinkToFit="0" readingOrder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border diagonalUp="0" diagonalDown="0">
        <left style="medium">
          <color indexed="64"/>
        </left>
        <right/>
        <top/>
        <bottom/>
        <vertical/>
        <horizontal/>
      </border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top" textRotation="0" wrapText="1" indent="0" justifyLastLine="0" shrinkToFit="0" readingOrder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border diagonalUp="0" diagonalDown="0">
        <left style="medium">
          <color indexed="64"/>
        </left>
        <right/>
        <top/>
        <bottom/>
        <vertical/>
        <horizontal/>
      </border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top" textRotation="0" wrapText="1" indent="0" justifyLastLine="0" shrinkToFit="0" readingOrder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border diagonalUp="0" diagonalDown="0">
        <left style="medium">
          <color indexed="64"/>
        </left>
        <right/>
        <top/>
        <bottom/>
        <vertical/>
        <horizontal/>
      </border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top" textRotation="0" wrapText="1" indent="0" justifyLastLine="0" shrinkToFit="0" readingOrder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border diagonalUp="0" diagonalDown="0">
        <left style="medium">
          <color indexed="64"/>
        </left>
        <right/>
        <top/>
        <bottom/>
        <vertical/>
        <horizontal/>
      </border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top" textRotation="0" wrapText="1" indent="0" justifyLastLine="0" shrinkToFit="0" readingOrder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border diagonalUp="0" diagonalDown="0">
        <left style="medium">
          <color indexed="64"/>
        </left>
        <right/>
        <top/>
        <bottom/>
        <vertical/>
        <horizontal/>
      </border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top" textRotation="0" wrapText="1" indent="0" justifyLastLine="0" shrinkToFit="0" readingOrder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border diagonalUp="0" diagonalDown="0">
        <left style="medium">
          <color indexed="64"/>
        </left>
        <right/>
        <top/>
        <bottom/>
        <vertical/>
        <horizontal/>
      </border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top" textRotation="0" wrapText="1" indent="0" justifyLastLine="0" shrinkToFit="0" readingOrder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border diagonalUp="0" diagonalDown="0">
        <left style="medium">
          <color indexed="64"/>
        </left>
        <right/>
        <top/>
        <bottom/>
        <vertical/>
        <horizontal/>
      </border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top" textRotation="0" wrapText="1" indent="0" justifyLastLine="0" shrinkToFit="0" readingOrder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border diagonalUp="0" diagonalDown="0">
        <left style="medium">
          <color indexed="64"/>
        </left>
        <right/>
        <top/>
        <bottom/>
        <vertical/>
        <horizontal/>
      </border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top" textRotation="0" wrapText="1" indent="0" justifyLastLine="0" shrinkToFit="0" readingOrder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border diagonalUp="0" diagonalDown="0">
        <left style="medium">
          <color indexed="64"/>
        </left>
        <right/>
        <top/>
        <bottom/>
        <vertical/>
        <horizontal/>
      </border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top" textRotation="0" wrapText="1" indent="0" justifyLastLine="0" shrinkToFit="0" readingOrder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border diagonalUp="0" diagonalDown="0">
        <left style="medium">
          <color indexed="64"/>
        </left>
        <right/>
        <top/>
        <bottom/>
        <vertical/>
        <horizontal/>
      </border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top" textRotation="0" wrapText="1" indent="0" justifyLastLine="0" shrinkToFit="0" readingOrder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border diagonalUp="0" diagonalDown="0">
        <left style="medium">
          <color indexed="64"/>
        </left>
        <right/>
        <top/>
        <bottom/>
        <vertical/>
        <horizontal/>
      </border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top" textRotation="0" wrapText="1" indent="0" justifyLastLine="0" shrinkToFit="0" readingOrder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border diagonalUp="0" diagonalDown="0">
        <left style="medium">
          <color indexed="64"/>
        </left>
        <right/>
        <top/>
        <bottom/>
        <vertical/>
        <horizontal/>
      </border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top" textRotation="0" wrapText="1" indent="0" justifyLastLine="0" shrinkToFit="0" readingOrder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border diagonalUp="0" diagonalDown="0">
        <left style="medium">
          <color indexed="64"/>
        </left>
        <right/>
        <top/>
        <bottom/>
        <vertical/>
        <horizontal/>
      </border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  <border diagonalUp="0" diagonalDown="0">
        <left style="medium">
          <color indexed="64"/>
        </left>
        <right/>
        <top/>
        <bottom/>
        <vertical/>
        <horizontal/>
      </border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top" textRotation="0" wrapText="1" indent="0" justifyLastLine="0" shrinkToFit="0" readingOrder="0"/>
    </dxf>
    <dxf>
      <numFmt numFmtId="0" formatCode="General"/>
    </dxf>
    <dxf>
      <numFmt numFmtId="0" formatCode="General"/>
    </dxf>
    <dxf>
      <font>
        <u/>
        <sz val="12"/>
        <color theme="10"/>
        <name val="Times New Roman"/>
        <scheme val="none"/>
      </font>
      <alignment horizontal="left" vertical="bottom" textRotation="0" wrapText="0" indent="1" justifyLastLine="0" shrinkToFit="0" readingOrder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sz val="12"/>
        <name val="Times New Roman"/>
        <scheme val="none"/>
      </font>
      <alignment horizontal="left" vertical="bottom" textRotation="0" wrapText="0" indent="1" justifyLastLine="0" shrinkToFit="0" readingOrder="0"/>
    </dxf>
    <dxf>
      <alignment horizontal="left" vertical="bottom" textRotation="0" wrapText="0" indent="1" justifyLastLine="0" shrinkToFit="0" readingOrder="0"/>
    </dxf>
    <dxf>
      <alignment horizontal="left" vertical="bottom" textRotation="0" wrapText="0" indent="1" justifyLastLine="0" shrinkToFit="0" readingOrder="0"/>
    </dxf>
    <dxf>
      <alignment horizontal="center" vertical="center" textRotation="0" wrapText="0" indent="0" justifyLastLine="0" shrinkToFit="0" readingOrder="0"/>
    </dxf>
    <dxf>
      <fill>
        <patternFill>
          <bgColor theme="8" tint="0.59996337778862885"/>
        </patternFill>
      </fill>
    </dxf>
  </dxfs>
  <tableStyles count="1" defaultTableStyle="TableStyleMedium2" defaultPivotStyle="PivotStyleLight16">
    <tableStyle name="Table Style 1" pivot="0" count="1">
      <tableStyleElement type="headerRow" dxfId="40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onnections" Target="connection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Myanmar PCodes Release-VIII.1_Sep2017.accdb" connectionId="1" autoFormatId="16" applyNumberFormats="0" applyBorderFormats="0" applyFontFormats="0" applyPatternFormats="0" applyAlignmentFormats="0" applyWidthHeightFormats="0">
  <queryTableRefresh nextId="10" unboundColumnsRight="1">
    <queryTableFields count="3">
      <queryTableField id="1" name="SR_Pcode" tableColumnId="1"/>
      <queryTableField id="2" name="State_Region" tableColumnId="2"/>
      <queryTableField id="8" dataBound="0" tableColumnId="3"/>
    </queryTableFields>
    <queryTableDeletedFields count="4">
      <deletedField name="MYAINFO_SD_ID"/>
      <deletedField name="Source"/>
      <deletedField name="Remark"/>
      <deletedField name="State_Region_Mya_MM3"/>
    </queryTableDeletedFields>
  </queryTableRefresh>
</queryTable>
</file>

<file path=xl/queryTables/queryTable2.xml><?xml version="1.0" encoding="utf-8"?>
<queryTable xmlns="http://schemas.openxmlformats.org/spreadsheetml/2006/main" name="Myanmar PCodes Release-VIII.1_Sep2017.accdb" connectionId="1" autoFormatId="16" applyNumberFormats="0" applyBorderFormats="0" applyFontFormats="0" applyPatternFormats="0" applyAlignmentFormats="0" applyWidthHeightFormats="0">
  <queryTableRefresh nextId="7">
    <queryTableFields count="3">
      <queryTableField id="1" name="SR_Pcode" tableColumnId="1"/>
      <queryTableField id="2" name="State_Region" tableColumnId="2"/>
      <queryTableField id="3" name="State_Region_Mya_MM3" tableColumnId="3"/>
    </queryTableFields>
    <queryTableDeletedFields count="3">
      <deletedField name="MYAINFO_SD_ID"/>
      <deletedField name="Source"/>
      <deletedField name="Remark"/>
    </queryTableDeletedFields>
  </queryTableRefresh>
</queryTable>
</file>

<file path=xl/queryTables/queryTable3.xml><?xml version="1.0" encoding="utf-8"?>
<queryTable xmlns="http://schemas.openxmlformats.org/spreadsheetml/2006/main" name="Myanmar PCodes Release-VIII.1_Sep2017.accdb" connectionId="2" autoFormatId="16" applyNumberFormats="0" applyBorderFormats="0" applyFontFormats="0" applyPatternFormats="0" applyAlignmentFormats="0" applyWidthHeightFormats="0">
  <queryTableRefresh nextId="11" unboundColumnsRight="2">
    <queryTableFields count="7">
      <queryTableField id="1" name="SR_Pcode" tableColumnId="1"/>
      <queryTableField id="2" name="State_Region" tableColumnId="2"/>
      <queryTableField id="3" name="D_Pcode" tableColumnId="3"/>
      <queryTableField id="4" name="District" tableColumnId="4"/>
      <queryTableField id="5" name="District_Mya_MM3" tableColumnId="5"/>
      <queryTableField id="9" dataBound="0" tableColumnId="6"/>
      <queryTableField id="10" dataBound="0" tableColumnId="7"/>
    </queryTableFields>
    <queryTableDeletedFields count="3">
      <deletedField name="MYAINFO_D_ID"/>
      <deletedField name="Sources"/>
      <deletedField name="Remark"/>
    </queryTableDeletedFields>
  </queryTableRefresh>
</queryTable>
</file>

<file path=xl/queryTables/queryTable4.xml><?xml version="1.0" encoding="utf-8"?>
<queryTable xmlns="http://schemas.openxmlformats.org/spreadsheetml/2006/main" name="Myanmar PCodes Release-VIII.1_Sep2017.accdb" connectionId="3" autoFormatId="16" applyNumberFormats="0" applyBorderFormats="0" applyFontFormats="0" applyPatternFormats="0" applyAlignmentFormats="0" applyWidthHeightFormats="0">
  <queryTableRefresh nextId="11">
    <queryTableFields count="7">
      <queryTableField id="1" name="SR_Pcode" tableColumnId="1"/>
      <queryTableField id="2" name="State_Region" tableColumnId="2"/>
      <queryTableField id="3" name="D_Pcode" tableColumnId="3"/>
      <queryTableField id="4" name="District" tableColumnId="4"/>
      <queryTableField id="5" name="TS_Pcode" tableColumnId="5"/>
      <queryTableField id="6" name="Township" tableColumnId="6"/>
      <queryTableField id="7" name="Township_Mya_MM3" tableColumnId="7"/>
    </queryTableFields>
    <queryTableDeletedFields count="3">
      <deletedField name="MYAINFO_TS_ID"/>
      <deletedField name="Source"/>
      <deletedField name="Remark"/>
    </queryTableDeletedFields>
  </queryTableRefresh>
</queryTable>
</file>

<file path=xl/queryTables/queryTable5.xml><?xml version="1.0" encoding="utf-8"?>
<queryTable xmlns="http://schemas.openxmlformats.org/spreadsheetml/2006/main" name="Myanmar PCodes Release-VIII.1_Sep2017.accdb" connectionId="4" autoFormatId="16" applyNumberFormats="0" applyBorderFormats="0" applyFontFormats="0" applyPatternFormats="0" applyAlignmentFormats="0" applyWidthHeightFormats="0">
  <queryTableRefresh nextId="14">
    <queryTableFields count="9">
      <queryTableField id="1" name="SR_Pcode" tableColumnId="1"/>
      <queryTableField id="2" name="State_Region" tableColumnId="2"/>
      <queryTableField id="3" name="D_Pcode" tableColumnId="3"/>
      <queryTableField id="4" name="District" tableColumnId="4"/>
      <queryTableField id="5" name="TS_Pcode" tableColumnId="5"/>
      <queryTableField id="6" name="Township" tableColumnId="6"/>
      <queryTableField id="7" name="Town_Pcode" tableColumnId="7"/>
      <queryTableField id="8" name="Town" tableColumnId="8"/>
      <queryTableField id="9" name="Town_Mya_MMR3" tableColumnId="9"/>
    </queryTableFields>
    <queryTableDeletedFields count="4">
      <deletedField name="Longitude"/>
      <deletedField name="Latitude"/>
      <deletedField name="Source"/>
      <deletedField name="Remark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2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2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2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table1.xml><?xml version="1.0" encoding="utf-8"?>
<table xmlns="http://schemas.openxmlformats.org/spreadsheetml/2006/main" id="8" name="tblPC_SR9" displayName="tblPC_SR9" ref="B6:D24" tableType="queryTable" totalsRowShown="0" headerRowDxfId="405" dataDxfId="404">
  <autoFilter ref="B6:D24"/>
  <sortState ref="B7:D21">
    <sortCondition ref="C6:C21"/>
  </sortState>
  <tableColumns count="3">
    <tableColumn id="1" uniqueName="1" name="SR_Pcode" queryTableFieldId="1" dataDxfId="403"/>
    <tableColumn id="2" uniqueName="2" name="Worksheet" queryTableFieldId="2" dataDxfId="402" dataCellStyle="Hyperlink"/>
    <tableColumn id="3" uniqueName="3" name="State_Region" queryTableFieldId="8" dataDxfId="401" dataCellStyle="Hyperlink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21" name="tblAYA22" displayName="tblAYA22" ref="A3:T4" totalsRowShown="0" headerRowDxfId="241" dataDxfId="240">
  <tableColumns count="20">
    <tableColumn id="27" name="District" dataDxfId="239"/>
    <tableColumn id="2" name="Township" dataDxfId="238"/>
    <tableColumn id="4" name="No. of Wards/Villages" dataDxfId="237" dataCellStyle="Comma"/>
    <tableColumn id="5" name="Wards or Villages" dataDxfId="236"/>
    <tableColumn id="6" name="Total Clients (Loans and Savings)" dataDxfId="235" dataCellStyle="Comma">
      <calculatedColumnFormula>tblAYA22[Total Clients (Loan)]+tblAYA22[Total Clients (Saving)]</calculatedColumnFormula>
    </tableColumn>
    <tableColumn id="16" name="Loan Type" dataDxfId="234" dataCellStyle="Comma"/>
    <tableColumn id="14" name="Loan Disbursed (MMK)" dataDxfId="233" dataCellStyle="Comma"/>
    <tableColumn id="1" name="Loan Outstanding (MMK)" dataDxfId="232" dataCellStyle="Comma"/>
    <tableColumn id="7" name="Total Clients (Loan)" dataDxfId="231" dataCellStyle="Comma"/>
    <tableColumn id="8" name="No. of Female Client (Loan)" dataDxfId="230" dataCellStyle="Comma"/>
    <tableColumn id="15" name="Loan Type (Disabled Client)" dataDxfId="229" dataCellStyle="Comma"/>
    <tableColumn id="19" name="Loan Disbursed (Disabled Client)" dataDxfId="228" dataCellStyle="Comma"/>
    <tableColumn id="20" name="Loan Outstanding (Disabled Client)" dataDxfId="227" dataCellStyle="Comma"/>
    <tableColumn id="9" name="No. of Client with Disability" dataDxfId="226" dataCellStyle="Comma"/>
    <tableColumn id="18" name="No. of Family Member with Disability" dataDxfId="225" dataCellStyle="Comma"/>
    <tableColumn id="17" name="No. of Female Client with Disability" dataDxfId="224" dataCellStyle="Comma"/>
    <tableColumn id="10" name="Total Clients (Saving)" dataDxfId="223" dataCellStyle="Comma"/>
    <tableColumn id="11" name="No. of Female Client (Saving)" dataDxfId="222" dataCellStyle="Comma"/>
    <tableColumn id="3" name="Voluntary Saving (MMK)" dataDxfId="221" dataCellStyle="Comma"/>
    <tableColumn id="13" name="Compulsary Saving (MMK)" dataDxfId="220" dataCellStyle="Comma"/>
  </tableColumns>
  <tableStyleInfo name="TableStyleMedium16" showFirstColumn="0" showLastColumn="0" showRowStripes="1" showColumnStripes="0"/>
</table>
</file>

<file path=xl/tables/table11.xml><?xml version="1.0" encoding="utf-8"?>
<table xmlns="http://schemas.openxmlformats.org/spreadsheetml/2006/main" id="22" name="tblAYA23" displayName="tblAYA23" ref="A3:T4" totalsRowShown="0" headerRowDxfId="219" dataDxfId="218">
  <tableColumns count="20">
    <tableColumn id="27" name="District" dataDxfId="217"/>
    <tableColumn id="2" name="Township" dataDxfId="216"/>
    <tableColumn id="4" name="No. of Wards/Villages" dataDxfId="215" dataCellStyle="Comma"/>
    <tableColumn id="5" name="Wards or Villages" dataDxfId="214"/>
    <tableColumn id="6" name="Total Clients (Loans and Savings)" dataDxfId="213" dataCellStyle="Comma">
      <calculatedColumnFormula>tblAYA23[Total Clients (Loan)]+tblAYA23[Total Clients (Saving)]</calculatedColumnFormula>
    </tableColumn>
    <tableColumn id="16" name="Loan Type" dataDxfId="212" dataCellStyle="Comma"/>
    <tableColumn id="14" name="Loan Disbursed (MMK)" dataDxfId="211" dataCellStyle="Comma"/>
    <tableColumn id="1" name="Loan Outstanding (MMK)" dataDxfId="210" dataCellStyle="Comma"/>
    <tableColumn id="7" name="Total Clients (Loan)" dataDxfId="209" dataCellStyle="Comma"/>
    <tableColumn id="8" name="No. of Female Client (Loan)" dataDxfId="208" dataCellStyle="Comma"/>
    <tableColumn id="15" name="Loan Type (Disabled Client)" dataDxfId="207" dataCellStyle="Comma"/>
    <tableColumn id="19" name="Loan Disbursed (Disabled Client)" dataDxfId="206" dataCellStyle="Comma"/>
    <tableColumn id="20" name="Loan Outstanding (Disabled Client)" dataDxfId="205" dataCellStyle="Comma"/>
    <tableColumn id="9" name="No. of Client with Disability" dataDxfId="204" dataCellStyle="Comma"/>
    <tableColumn id="18" name="No. of Family Member with Disability" dataDxfId="203" dataCellStyle="Comma"/>
    <tableColumn id="17" name="No. of Female Client with Disability" dataDxfId="202" dataCellStyle="Comma"/>
    <tableColumn id="10" name="Total Clients (Saving)" dataDxfId="201" dataCellStyle="Comma"/>
    <tableColumn id="11" name="No. of Female Client (Saving)" dataDxfId="200" dataCellStyle="Comma"/>
    <tableColumn id="3" name="Voluntary Saving (MMK)" dataDxfId="199" dataCellStyle="Comma"/>
    <tableColumn id="13" name="Compulsary Saving (MMK)" dataDxfId="198" dataCellStyle="Comma"/>
  </tableColumns>
  <tableStyleInfo name="TableStyleMedium16" showFirstColumn="0" showLastColumn="0" showRowStripes="1" showColumnStripes="0"/>
</table>
</file>

<file path=xl/tables/table12.xml><?xml version="1.0" encoding="utf-8"?>
<table xmlns="http://schemas.openxmlformats.org/spreadsheetml/2006/main" id="23" name="tblAYA24" displayName="tblAYA24" ref="A3:T4" totalsRowShown="0" headerRowDxfId="197" dataDxfId="196">
  <tableColumns count="20">
    <tableColumn id="27" name="District" dataDxfId="195"/>
    <tableColumn id="2" name="Township" dataDxfId="194"/>
    <tableColumn id="4" name="No. of Wards/Villages" dataDxfId="193" dataCellStyle="Comma"/>
    <tableColumn id="5" name="Wards or Villages" dataDxfId="192"/>
    <tableColumn id="6" name="Total Clients (Loans and Savings)" dataDxfId="191" dataCellStyle="Comma">
      <calculatedColumnFormula>tblAYA24[Total Clients (Loan)]+tblAYA24[Total Clients (Saving)]</calculatedColumnFormula>
    </tableColumn>
    <tableColumn id="16" name="Loan Type" dataDxfId="190" dataCellStyle="Comma"/>
    <tableColumn id="14" name="Loan Disbursed (MMK)" dataDxfId="189" dataCellStyle="Comma"/>
    <tableColumn id="1" name="Loan Outstanding (MMK)" dataDxfId="188" dataCellStyle="Comma"/>
    <tableColumn id="7" name="Total Clients (Loan)" dataDxfId="187" dataCellStyle="Comma"/>
    <tableColumn id="8" name="No. of Female Client (Loan)" dataDxfId="186" dataCellStyle="Comma"/>
    <tableColumn id="15" name="Loan Type (Disabled Client)" dataDxfId="185" dataCellStyle="Comma"/>
    <tableColumn id="19" name="Loan Disbursed (Disabled Client)" dataDxfId="184" dataCellStyle="Comma"/>
    <tableColumn id="20" name="Loan Outstanding (Disabled Client)" dataDxfId="183" dataCellStyle="Comma"/>
    <tableColumn id="9" name="No. of Client with Disability" dataDxfId="182" dataCellStyle="Comma"/>
    <tableColumn id="18" name="No. of Family Member with Disability" dataDxfId="181" dataCellStyle="Comma"/>
    <tableColumn id="17" name="No. of Female Client with Disability" dataDxfId="180" dataCellStyle="Comma"/>
    <tableColumn id="10" name="Total Clients (Saving)" dataDxfId="179" dataCellStyle="Comma"/>
    <tableColumn id="11" name="No. of Female Client (Saving)" dataDxfId="178" dataCellStyle="Comma"/>
    <tableColumn id="3" name="Voluntary Saving (MMK)" dataDxfId="177" dataCellStyle="Comma"/>
    <tableColumn id="13" name="Compulsary Saving (MMK)" dataDxfId="176" dataCellStyle="Comma"/>
  </tableColumns>
  <tableStyleInfo name="TableStyleMedium16" showFirstColumn="0" showLastColumn="0" showRowStripes="1" showColumnStripes="0"/>
</table>
</file>

<file path=xl/tables/table13.xml><?xml version="1.0" encoding="utf-8"?>
<table xmlns="http://schemas.openxmlformats.org/spreadsheetml/2006/main" id="24" name="tblAYA25" displayName="tblAYA25" ref="A3:T4" totalsRowShown="0" headerRowDxfId="175" dataDxfId="174">
  <tableColumns count="20">
    <tableColumn id="27" name="District" dataDxfId="173"/>
    <tableColumn id="2" name="Township" dataDxfId="172"/>
    <tableColumn id="4" name="No. of Wards/Villages" dataDxfId="171" dataCellStyle="Comma"/>
    <tableColumn id="5" name="Wards or Villages" dataDxfId="170"/>
    <tableColumn id="6" name="Total Clients (Loans and Savings)" dataDxfId="169" dataCellStyle="Comma">
      <calculatedColumnFormula>tblAYA25[Total Clients (Loan)]+tblAYA25[Total Clients (Saving)]</calculatedColumnFormula>
    </tableColumn>
    <tableColumn id="16" name="Loan Type" dataDxfId="168" dataCellStyle="Comma"/>
    <tableColumn id="14" name="Loan Disbursed (MMK)" dataDxfId="167" dataCellStyle="Comma"/>
    <tableColumn id="1" name="Loan Outstanding (MMK)" dataDxfId="166" dataCellStyle="Comma"/>
    <tableColumn id="7" name="Total Clients (Loan)" dataDxfId="165" dataCellStyle="Comma"/>
    <tableColumn id="8" name="No. of Female Client (Loan)" dataDxfId="164" dataCellStyle="Comma"/>
    <tableColumn id="15" name="Loan Type (Disabled Client)" dataDxfId="163" dataCellStyle="Comma"/>
    <tableColumn id="19" name="Loan Disbursed (Disabled Client)" dataDxfId="162" dataCellStyle="Comma"/>
    <tableColumn id="20" name="Loan Outstanding (Disabled Client)" dataDxfId="161" dataCellStyle="Comma"/>
    <tableColumn id="9" name="No. of Client with Disability" dataDxfId="160" dataCellStyle="Comma"/>
    <tableColumn id="18" name="No. of Family Member with Disability" dataDxfId="159" dataCellStyle="Comma"/>
    <tableColumn id="17" name="No. of Female Client with Disability" dataDxfId="158" dataCellStyle="Comma"/>
    <tableColumn id="10" name="Total Clients (Saving)" dataDxfId="157" dataCellStyle="Comma"/>
    <tableColumn id="11" name="No. of Female Client (Saving)" dataDxfId="156" dataCellStyle="Comma"/>
    <tableColumn id="3" name="Voluntary Saving (MMK)" dataDxfId="155" dataCellStyle="Comma"/>
    <tableColumn id="13" name="Compulsary Saving (MMK)" dataDxfId="154" dataCellStyle="Comma"/>
  </tableColumns>
  <tableStyleInfo name="TableStyleMedium16" showFirstColumn="0" showLastColumn="0" showRowStripes="1" showColumnStripes="0"/>
</table>
</file>

<file path=xl/tables/table14.xml><?xml version="1.0" encoding="utf-8"?>
<table xmlns="http://schemas.openxmlformats.org/spreadsheetml/2006/main" id="25" name="tblAYA26" displayName="tblAYA26" ref="A3:T4" totalsRowShown="0" headerRowDxfId="153" dataDxfId="152">
  <tableColumns count="20">
    <tableColumn id="27" name="District" dataDxfId="151"/>
    <tableColumn id="2" name="Township" dataDxfId="150"/>
    <tableColumn id="4" name="No. of Wards/Villages" dataDxfId="149" dataCellStyle="Comma"/>
    <tableColumn id="5" name="Wards or Villages" dataDxfId="148"/>
    <tableColumn id="6" name="Total Clients (Loans and Savings)" dataDxfId="147" dataCellStyle="Comma">
      <calculatedColumnFormula>tblAYA26[Total Clients (Loan)]+tblAYA26[Total Clients (Saving)]</calculatedColumnFormula>
    </tableColumn>
    <tableColumn id="16" name="Loan Type" dataDxfId="146" dataCellStyle="Comma"/>
    <tableColumn id="14" name="Loan Disbursed (MMK)" dataDxfId="145" dataCellStyle="Comma"/>
    <tableColumn id="1" name="Loan Outstanding (MMK)" dataDxfId="144" dataCellStyle="Comma"/>
    <tableColumn id="7" name="Total Clients (Loan)" dataDxfId="143" dataCellStyle="Comma"/>
    <tableColumn id="8" name="No. of Female Client (Loan)" dataDxfId="142" dataCellStyle="Comma"/>
    <tableColumn id="15" name="Loan Type (Disabled Client)" dataDxfId="141" dataCellStyle="Comma"/>
    <tableColumn id="19" name="Loan Disbursed (Disabled Client)" dataDxfId="140" dataCellStyle="Comma"/>
    <tableColumn id="20" name="Loan Outstanding (Disabled Client)" dataDxfId="139" dataCellStyle="Comma"/>
    <tableColumn id="9" name="No. of Client with Disability" dataDxfId="138" dataCellStyle="Comma"/>
    <tableColumn id="18" name="No. of Family Member with Disability" dataDxfId="137" dataCellStyle="Comma"/>
    <tableColumn id="17" name="No. of Female Client with Disability" dataDxfId="136" dataCellStyle="Comma"/>
    <tableColumn id="10" name="Total Clients (Saving)" dataDxfId="135" dataCellStyle="Comma"/>
    <tableColumn id="11" name="No. of Female Client (Saving)" dataDxfId="134" dataCellStyle="Comma"/>
    <tableColumn id="3" name="Voluntary Saving (MMK)" dataDxfId="133" dataCellStyle="Comma"/>
    <tableColumn id="13" name="Compulsary Saving (MMK)" dataDxfId="132" dataCellStyle="Comma"/>
  </tableColumns>
  <tableStyleInfo name="TableStyleMedium16" showFirstColumn="0" showLastColumn="0" showRowStripes="1" showColumnStripes="0"/>
</table>
</file>

<file path=xl/tables/table15.xml><?xml version="1.0" encoding="utf-8"?>
<table xmlns="http://schemas.openxmlformats.org/spreadsheetml/2006/main" id="26" name="tblAYA27" displayName="tblAYA27" ref="A3:T4" totalsRowShown="0" headerRowDxfId="131" dataDxfId="130">
  <tableColumns count="20">
    <tableColumn id="27" name="District" dataDxfId="129"/>
    <tableColumn id="2" name="Township" dataDxfId="128"/>
    <tableColumn id="4" name="No. of Wards/Villages" dataDxfId="127" dataCellStyle="Comma"/>
    <tableColumn id="5" name="Wards or Villages" dataDxfId="126"/>
    <tableColumn id="6" name="Total Clients (Loans and Savings)" dataDxfId="125" dataCellStyle="Comma">
      <calculatedColumnFormula>tblAYA27[Total Clients (Loan)]+tblAYA27[Total Clients (Saving)]</calculatedColumnFormula>
    </tableColumn>
    <tableColumn id="16" name="Loan Type" dataDxfId="124" dataCellStyle="Comma"/>
    <tableColumn id="14" name="Loan Disbursed (MMK)" dataDxfId="123" dataCellStyle="Comma"/>
    <tableColumn id="1" name="Loan Outstanding (MMK)" dataDxfId="122" dataCellStyle="Comma"/>
    <tableColumn id="7" name="Total Clients (Loan)" dataDxfId="121" dataCellStyle="Comma"/>
    <tableColumn id="8" name="No. of Female Client (Loan)" dataDxfId="120" dataCellStyle="Comma"/>
    <tableColumn id="15" name="Loan Type (Disabled Client)" dataDxfId="119" dataCellStyle="Comma"/>
    <tableColumn id="19" name="Loan Disbursed (Disabled Client)" dataDxfId="118" dataCellStyle="Comma"/>
    <tableColumn id="20" name="Loan Outstanding (Disabled Client)" dataDxfId="117" dataCellStyle="Comma"/>
    <tableColumn id="9" name="No. of Client with Disability" dataDxfId="116" dataCellStyle="Comma"/>
    <tableColumn id="18" name="No. of Family Member with Disability" dataDxfId="115" dataCellStyle="Comma"/>
    <tableColumn id="17" name="No. of Female Client with Disability" dataDxfId="114" dataCellStyle="Comma"/>
    <tableColumn id="10" name="Total Clients (Saving)" dataDxfId="113" dataCellStyle="Comma"/>
    <tableColumn id="11" name="No. of Female Client (Saving)" dataDxfId="112" dataCellStyle="Comma"/>
    <tableColumn id="3" name="Voluntary Saving (MMK)" dataDxfId="111" dataCellStyle="Comma"/>
    <tableColumn id="13" name="Compulsary Saving (MMK)" dataDxfId="110" dataCellStyle="Comma"/>
  </tableColumns>
  <tableStyleInfo name="TableStyleMedium16" showFirstColumn="0" showLastColumn="0" showRowStripes="1" showColumnStripes="0"/>
</table>
</file>

<file path=xl/tables/table16.xml><?xml version="1.0" encoding="utf-8"?>
<table xmlns="http://schemas.openxmlformats.org/spreadsheetml/2006/main" id="27" name="tblAYA28" displayName="tblAYA28" ref="A3:T4" totalsRowShown="0" headerRowDxfId="109" dataDxfId="108">
  <tableColumns count="20">
    <tableColumn id="27" name="District" dataDxfId="107"/>
    <tableColumn id="2" name="Township" dataDxfId="106"/>
    <tableColumn id="4" name="No. of Wards/Villages" dataDxfId="105" dataCellStyle="Comma"/>
    <tableColumn id="5" name="Wards or Villages" dataDxfId="104"/>
    <tableColumn id="6" name="Total Clients (Loans and Savings)" dataDxfId="103" dataCellStyle="Comma">
      <calculatedColumnFormula>tblAYA28[Total Clients (Loan)]+tblAYA28[Total Clients (Saving)]</calculatedColumnFormula>
    </tableColumn>
    <tableColumn id="16" name="Loan Type" dataDxfId="102" dataCellStyle="Comma"/>
    <tableColumn id="14" name="Loan Disbursed (MMK)" dataDxfId="101" dataCellStyle="Comma"/>
    <tableColumn id="1" name="Loan Outstanding (MMK)" dataDxfId="100" dataCellStyle="Comma"/>
    <tableColumn id="7" name="Total Clients (Loan)" dataDxfId="99" dataCellStyle="Comma"/>
    <tableColumn id="8" name="No. of Female Client (Loan)" dataDxfId="98" dataCellStyle="Comma"/>
    <tableColumn id="15" name="Loan Type (Disabled Client)" dataDxfId="97" dataCellStyle="Comma"/>
    <tableColumn id="19" name="Loan Disbursed (Disabled Client)" dataDxfId="96" dataCellStyle="Comma"/>
    <tableColumn id="20" name="Loan Outstanding (Disabled Client)" dataDxfId="95" dataCellStyle="Comma"/>
    <tableColumn id="9" name="No. of Client with Disability" dataDxfId="94" dataCellStyle="Comma"/>
    <tableColumn id="18" name="No. of Family Member with Disability" dataDxfId="93" dataCellStyle="Comma"/>
    <tableColumn id="17" name="No. of Female Client with Disability" dataDxfId="92" dataCellStyle="Comma"/>
    <tableColumn id="10" name="Total Clients (Saving)" dataDxfId="91" dataCellStyle="Comma"/>
    <tableColumn id="11" name="No. of Female Client (Saving)" dataDxfId="90" dataCellStyle="Comma"/>
    <tableColumn id="3" name="Voluntary Saving (MMK)" dataDxfId="89" dataCellStyle="Comma"/>
    <tableColumn id="13" name="Compulsary Saving (MMK)" dataDxfId="88" dataCellStyle="Comma"/>
  </tableColumns>
  <tableStyleInfo name="TableStyleMedium16" showFirstColumn="0" showLastColumn="0" showRowStripes="1" showColumnStripes="0"/>
</table>
</file>

<file path=xl/tables/table17.xml><?xml version="1.0" encoding="utf-8"?>
<table xmlns="http://schemas.openxmlformats.org/spreadsheetml/2006/main" id="28" name="tblAYA29" displayName="tblAYA29" ref="A3:T4" totalsRowShown="0" headerRowDxfId="87" dataDxfId="86">
  <tableColumns count="20">
    <tableColumn id="27" name="District" dataDxfId="85"/>
    <tableColumn id="2" name="Township" dataDxfId="84"/>
    <tableColumn id="4" name="No. of Wards/Villages" dataDxfId="83" dataCellStyle="Comma"/>
    <tableColumn id="5" name="Wards or Villages" dataDxfId="82"/>
    <tableColumn id="6" name="Total Clients (Loans and Savings)" dataDxfId="81" dataCellStyle="Comma">
      <calculatedColumnFormula>tblAYA29[Total Clients (Loan)]+tblAYA29[Total Clients (Saving)]</calculatedColumnFormula>
    </tableColumn>
    <tableColumn id="16" name="Loan Type" dataDxfId="80" dataCellStyle="Comma"/>
    <tableColumn id="14" name="Loan Disbursed (MMK)" dataDxfId="79" dataCellStyle="Comma"/>
    <tableColumn id="1" name="Loan Outstanding (MMK)" dataDxfId="78" dataCellStyle="Comma"/>
    <tableColumn id="7" name="Total Clients (Loan)" dataDxfId="77" dataCellStyle="Comma"/>
    <tableColumn id="8" name="No. of Female Client (Loan)" dataDxfId="76" dataCellStyle="Comma"/>
    <tableColumn id="15" name="Loan Type (Disabled Client)" dataDxfId="75" dataCellStyle="Comma"/>
    <tableColumn id="19" name="Loan Disbursed (Disabled Client)" dataDxfId="74" dataCellStyle="Comma"/>
    <tableColumn id="20" name="Loan Outstanding (Disabled Client)" dataDxfId="73" dataCellStyle="Comma"/>
    <tableColumn id="9" name="No. of Client with Disability" dataDxfId="72" dataCellStyle="Comma"/>
    <tableColumn id="18" name="No. of Family Member with Disability" dataDxfId="71" dataCellStyle="Comma"/>
    <tableColumn id="17" name="No. of Female Client with Disability" dataDxfId="70" dataCellStyle="Comma"/>
    <tableColumn id="10" name="Total Clients (Saving)" dataDxfId="69" dataCellStyle="Comma"/>
    <tableColumn id="11" name="No. of Female Client (Saving)" dataDxfId="68" dataCellStyle="Comma"/>
    <tableColumn id="3" name="Voluntary Saving (MMK)" dataDxfId="67" dataCellStyle="Comma"/>
    <tableColumn id="13" name="Compulsary Saving (MMK)" dataDxfId="66" dataCellStyle="Comma"/>
  </tableColumns>
  <tableStyleInfo name="TableStyleMedium16" showFirstColumn="0" showLastColumn="0" showRowStripes="1" showColumnStripes="0"/>
</table>
</file>

<file path=xl/tables/table18.xml><?xml version="1.0" encoding="utf-8"?>
<table xmlns="http://schemas.openxmlformats.org/spreadsheetml/2006/main" id="29" name="tblAYA30" displayName="tblAYA30" ref="A3:T4" totalsRowShown="0" headerRowDxfId="65" dataDxfId="64">
  <tableColumns count="20">
    <tableColumn id="27" name="District" dataDxfId="63"/>
    <tableColumn id="2" name="Township" dataDxfId="62"/>
    <tableColumn id="4" name="No. of Wards/Villages" dataDxfId="61" dataCellStyle="Comma"/>
    <tableColumn id="5" name="Wards or Villages" dataDxfId="60"/>
    <tableColumn id="6" name="Total Clients (Loans and Savings)" dataDxfId="59" dataCellStyle="Comma">
      <calculatedColumnFormula>tblAYA30[Total Clients (Loan)]+tblAYA30[Total Clients (Saving)]</calculatedColumnFormula>
    </tableColumn>
    <tableColumn id="16" name="Loan Type" dataDxfId="58" dataCellStyle="Comma"/>
    <tableColumn id="14" name="Loan Disbursed (MMK)" dataDxfId="57" dataCellStyle="Comma"/>
    <tableColumn id="1" name="Loan Outstanding (MMK)" dataDxfId="56" dataCellStyle="Comma"/>
    <tableColumn id="7" name="Total Clients (Loan)" dataDxfId="55" dataCellStyle="Comma"/>
    <tableColumn id="8" name="No. of Female Client (Loan)" dataDxfId="54" dataCellStyle="Comma"/>
    <tableColumn id="15" name="Loan Type (Disabled Client)" dataDxfId="53" dataCellStyle="Comma"/>
    <tableColumn id="19" name="Loan Disbursed (Disabled Client)" dataDxfId="52" dataCellStyle="Comma"/>
    <tableColumn id="20" name="Loan Outstanding (Disabled Client)" dataDxfId="51" dataCellStyle="Comma"/>
    <tableColumn id="9" name="No. of Client with Disability" dataDxfId="50" dataCellStyle="Comma"/>
    <tableColumn id="18" name="No. of Family Member with Disability" dataDxfId="49" dataCellStyle="Comma"/>
    <tableColumn id="17" name="No. of Female Client with Disability" dataDxfId="48" dataCellStyle="Comma"/>
    <tableColumn id="10" name="Total Clients (Saving)" dataDxfId="47" dataCellStyle="Comma"/>
    <tableColumn id="11" name="No. of Female Client (Saving)" dataDxfId="46" dataCellStyle="Comma"/>
    <tableColumn id="3" name="Voluntary Saving (MMK)" dataDxfId="45" dataCellStyle="Comma"/>
    <tableColumn id="13" name="Compulsary Saving (MMK)" dataDxfId="44" dataCellStyle="Comma"/>
  </tableColumns>
  <tableStyleInfo name="TableStyleMedium16" showFirstColumn="0" showLastColumn="0" showRowStripes="1" showColumnStripes="0"/>
</table>
</file>

<file path=xl/tables/table19.xml><?xml version="1.0" encoding="utf-8"?>
<table xmlns="http://schemas.openxmlformats.org/spreadsheetml/2006/main" id="30" name="tblAYA31" displayName="tblAYA31" ref="A3:T4" totalsRowShown="0" headerRowDxfId="43" dataDxfId="42">
  <tableColumns count="20">
    <tableColumn id="27" name="District" dataDxfId="41"/>
    <tableColumn id="2" name="Township" dataDxfId="40"/>
    <tableColumn id="4" name="No. of Wards/Villages" dataDxfId="39" dataCellStyle="Comma"/>
    <tableColumn id="5" name="Wards or Villages" dataDxfId="38"/>
    <tableColumn id="6" name="Total Clients (Loans and Savings)" dataDxfId="37" dataCellStyle="Comma">
      <calculatedColumnFormula>tblAYA31[Total Clients (Loan)]+tblAYA31[Total Clients (Saving)]</calculatedColumnFormula>
    </tableColumn>
    <tableColumn id="16" name="Loan Type" dataDxfId="36" dataCellStyle="Comma"/>
    <tableColumn id="14" name="Loan Disbursed (MMK)" dataDxfId="35" dataCellStyle="Comma"/>
    <tableColumn id="1" name="Loan Outstanding (MMK)" dataDxfId="34" dataCellStyle="Comma"/>
    <tableColumn id="7" name="Total Clients (Loan)" dataDxfId="33" dataCellStyle="Comma"/>
    <tableColumn id="8" name="No. of Female Client (Loan)" dataDxfId="32" dataCellStyle="Comma"/>
    <tableColumn id="15" name="Loan Type (Disabled Client)" dataDxfId="31" dataCellStyle="Comma"/>
    <tableColumn id="19" name="Loan Disbursed (Disabled Client)" dataDxfId="30" dataCellStyle="Comma"/>
    <tableColumn id="20" name="Loan Outstanding (Disabled Client)" dataDxfId="29" dataCellStyle="Comma"/>
    <tableColumn id="9" name="No. of Client with Disability" dataDxfId="28" dataCellStyle="Comma"/>
    <tableColumn id="18" name="No. of Family Member with Disability" dataDxfId="27" dataCellStyle="Comma"/>
    <tableColumn id="17" name="No. of Female Client with Disability" dataDxfId="26" dataCellStyle="Comma"/>
    <tableColumn id="10" name="Total Clients (Saving)" dataDxfId="25" dataCellStyle="Comma"/>
    <tableColumn id="11" name="No. of Female Client (Saving)" dataDxfId="24" dataCellStyle="Comma"/>
    <tableColumn id="3" name="Voluntary Saving (MMK)" dataDxfId="23" dataCellStyle="Comma"/>
    <tableColumn id="13" name="Compulsary Saving (MMK)" dataDxfId="22" dataCellStyle="Comma"/>
  </tableColumns>
  <tableStyleInfo name="TableStyleMedium16" showFirstColumn="0" showLastColumn="0" showRowStripes="1" showColumnStripes="0"/>
</table>
</file>

<file path=xl/tables/table2.xml><?xml version="1.0" encoding="utf-8"?>
<table xmlns="http://schemas.openxmlformats.org/spreadsheetml/2006/main" id="20" name="tblLoanProduct" displayName="tblLoanProduct" ref="F6:F9" totalsRowShown="0" headerRowDxfId="376" dataDxfId="374">
  <autoFilter ref="F6:F9"/>
  <tableColumns count="1">
    <tableColumn id="2" name="Loan_Product" dataDxfId="375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id="31" name="tblAYA32" displayName="tblAYA32" ref="A3:T4" totalsRowShown="0" headerRowDxfId="21" dataDxfId="20">
  <tableColumns count="20">
    <tableColumn id="27" name="District" dataDxfId="19"/>
    <tableColumn id="2" name="Township" dataDxfId="18"/>
    <tableColumn id="4" name="No. of Wards/Villages" dataDxfId="17" dataCellStyle="Comma"/>
    <tableColumn id="5" name="Wards or Villages" dataDxfId="16"/>
    <tableColumn id="6" name="Total Clients (Loans and Savings)" dataDxfId="15" dataCellStyle="Comma">
      <calculatedColumnFormula>tblAYA32[Total Clients (Loan)]+tblAYA32[Total Clients (Saving)]</calculatedColumnFormula>
    </tableColumn>
    <tableColumn id="16" name="Loan Type" dataDxfId="14" dataCellStyle="Comma"/>
    <tableColumn id="14" name="Loan Disbursed (MMK)" dataDxfId="13" dataCellStyle="Comma"/>
    <tableColumn id="1" name="Loan Outstanding (MMK)" dataDxfId="12" dataCellStyle="Comma"/>
    <tableColumn id="7" name="Total Clients (Loan)" dataDxfId="11" dataCellStyle="Comma"/>
    <tableColumn id="8" name="No. of Female Client (Loan)" dataDxfId="10" dataCellStyle="Comma"/>
    <tableColumn id="15" name="Loan Type (Disabled Client)" dataDxfId="9" dataCellStyle="Comma"/>
    <tableColumn id="19" name="Loan Disbursed (Disabled Client)" dataDxfId="8" dataCellStyle="Comma"/>
    <tableColumn id="20" name="Loan Outstanding (Disabled Client)" dataDxfId="7" dataCellStyle="Comma"/>
    <tableColumn id="9" name="No. of Client with Disability" dataDxfId="6" dataCellStyle="Comma"/>
    <tableColumn id="18" name="No. of Family Member with Disability" dataDxfId="5" dataCellStyle="Comma"/>
    <tableColumn id="17" name="No. of Female Client with Disability" dataDxfId="4" dataCellStyle="Comma"/>
    <tableColumn id="10" name="Total Clients (Saving)" dataDxfId="3" dataCellStyle="Comma"/>
    <tableColumn id="11" name="No. of Female Client (Saving)" dataDxfId="2" dataCellStyle="Comma"/>
    <tableColumn id="3" name="Voluntary Saving (MMK)" dataDxfId="1" dataCellStyle="Comma"/>
    <tableColumn id="13" name="Compulsary Saving (MMK)" dataDxfId="0" dataCellStyle="Comma"/>
  </tableColumns>
  <tableStyleInfo name="TableStyleMedium16" showFirstColumn="0" showLastColumn="0" showRowStripes="1" showColumnStripes="0"/>
</table>
</file>

<file path=xl/tables/table21.xml><?xml version="1.0" encoding="utf-8"?>
<table xmlns="http://schemas.openxmlformats.org/spreadsheetml/2006/main" id="1" name="tblPC_SR" displayName="tblPC_SR" ref="A1:C21" tableType="queryTable" totalsRowShown="0">
  <autoFilter ref="A1:C21"/>
  <sortState ref="A2:C21">
    <sortCondition ref="B1:B21"/>
  </sortState>
  <tableColumns count="3">
    <tableColumn id="1" uniqueName="1" name="SR_Pcode" queryTableFieldId="1"/>
    <tableColumn id="2" uniqueName="2" name="State_Region" queryTableFieldId="2"/>
    <tableColumn id="3" uniqueName="3" name="State_Region_Mya_MM3" queryTableFieldId="3"/>
  </tableColumns>
  <tableStyleInfo name="TableStyleMedium2" showFirstColumn="0" showLastColumn="0" showRowStripes="1" showColumnStripes="0"/>
</table>
</file>

<file path=xl/tables/table22.xml><?xml version="1.0" encoding="utf-8"?>
<table xmlns="http://schemas.openxmlformats.org/spreadsheetml/2006/main" id="2" name="tblPC_DT" displayName="tblPC_DT" ref="A1:G82" tableType="queryTable" totalsRowCount="1">
  <autoFilter ref="A1:G81"/>
  <sortState ref="A2:G81">
    <sortCondition ref="A1:A81"/>
  </sortState>
  <tableColumns count="7">
    <tableColumn id="1" uniqueName="1" name="SR_Pcode" totalsRowLabel="Total" queryTableFieldId="1"/>
    <tableColumn id="2" uniqueName="2" name="State_Region" queryTableFieldId="2"/>
    <tableColumn id="3" uniqueName="3" name="D_Pcode" totalsRowFunction="count" queryTableFieldId="3"/>
    <tableColumn id="4" uniqueName="4" name="District" queryTableFieldId="4"/>
    <tableColumn id="5" uniqueName="5" name="District_Mya_MM3" totalsRowFunction="count" queryTableFieldId="5"/>
    <tableColumn id="6" uniqueName="6" name="District_count" queryTableFieldId="9" dataDxfId="400">
      <calculatedColumnFormula>COUNTIF(tblPC_DT[SR_Pcode],tblPC_DT[SR_Pcode])</calculatedColumnFormula>
    </tableColumn>
    <tableColumn id="7" uniqueName="7" name="Offset" queryTableFieldId="10" dataDxfId="399">
      <calculatedColumnFormula>OFFSET(A2,0,4,tblPC_DT[District_count],1)</calculatedColumnFormula>
    </tableColumn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id="3" name="tblPC_TS" displayName="tblPC_TS" ref="A1:G357" tableType="queryTable" totalsRowShown="0">
  <autoFilter ref="A1:G357"/>
  <sortState ref="A2:G357">
    <sortCondition ref="A1:A357"/>
  </sortState>
  <tableColumns count="7">
    <tableColumn id="1" uniqueName="1" name="SR_Pcode" queryTableFieldId="1"/>
    <tableColumn id="2" uniqueName="2" name="State_Region" queryTableFieldId="2"/>
    <tableColumn id="3" uniqueName="3" name="D_Pcode" queryTableFieldId="3"/>
    <tableColumn id="4" uniqueName="4" name="District" queryTableFieldId="4"/>
    <tableColumn id="5" uniqueName="5" name="TS_Pcode" queryTableFieldId="5"/>
    <tableColumn id="6" uniqueName="6" name="Township" queryTableFieldId="6"/>
    <tableColumn id="7" uniqueName="7" name="Township_Mya_MM3" queryTableFieldId="7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id="4" name="tblPC_TN" displayName="tblPC_TN" ref="A1:I493" tableType="queryTable" totalsRowCount="1">
  <autoFilter ref="A1:I492"/>
  <sortState ref="A2:I492">
    <sortCondition ref="A1:A492"/>
  </sortState>
  <tableColumns count="9">
    <tableColumn id="1" uniqueName="1" name="SR_Pcode" totalsRowLabel="Total" queryTableFieldId="1"/>
    <tableColumn id="2" uniqueName="2" name="State_Region" queryTableFieldId="2"/>
    <tableColumn id="3" uniqueName="3" name="D_Pcode" totalsRowFunction="count" queryTableFieldId="3"/>
    <tableColumn id="4" uniqueName="4" name="District" queryTableFieldId="4"/>
    <tableColumn id="5" uniqueName="5" name="TS_Pcode" queryTableFieldId="5"/>
    <tableColumn id="6" uniqueName="6" name="Township" queryTableFieldId="6"/>
    <tableColumn id="7" uniqueName="7" name="Town_Pcode" queryTableFieldId="7"/>
    <tableColumn id="8" uniqueName="8" name="Town" totalsRowFunction="count" queryTableFieldId="8"/>
    <tableColumn id="9" uniqueName="9" name="Town_Mya_MMR3" totalsRowFunction="count" queryTableFieldId="9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9" name="tblAYA" displayName="tblAYA" ref="A3:T4" totalsRowShown="0" headerRowDxfId="398" dataDxfId="377">
  <tableColumns count="20">
    <tableColumn id="27" name="District" dataDxfId="397"/>
    <tableColumn id="2" name="Township" dataDxfId="396"/>
    <tableColumn id="4" name="No. of Wards/Villages" dataDxfId="395" dataCellStyle="Comma"/>
    <tableColumn id="5" name="Wards or Villages" dataDxfId="394"/>
    <tableColumn id="6" name="Total Clients (Loans and Savings)" dataDxfId="393" dataCellStyle="Comma">
      <calculatedColumnFormula>tblAYA[Total Clients (Loan)]+tblAYA[Total Clients (Saving)]</calculatedColumnFormula>
    </tableColumn>
    <tableColumn id="16" name="Loan Type" dataDxfId="392" dataCellStyle="Comma"/>
    <tableColumn id="14" name="Loan Disbursed (MMK)" dataDxfId="391" dataCellStyle="Comma"/>
    <tableColumn id="1" name="Loan Outstanding (MMK)" dataDxfId="390" dataCellStyle="Comma"/>
    <tableColumn id="7" name="Total Clients (Loan)" dataDxfId="389" dataCellStyle="Comma"/>
    <tableColumn id="8" name="No. of Female Client (Loan)" dataDxfId="388" dataCellStyle="Comma"/>
    <tableColumn id="15" name="Loan Type (Disabled Client)" dataDxfId="387" dataCellStyle="Comma"/>
    <tableColumn id="19" name="Loan Disbursed (Disabled Client)" dataDxfId="386" dataCellStyle="Comma"/>
    <tableColumn id="20" name="Loan Outstanding (Disabled Client)" dataDxfId="385" dataCellStyle="Comma"/>
    <tableColumn id="9" name="No. of Client with Disability" dataDxfId="384" dataCellStyle="Comma"/>
    <tableColumn id="18" name="No. of Family Member with Disability" dataDxfId="383" dataCellStyle="Comma"/>
    <tableColumn id="17" name="No. of Female Client with Disability" dataDxfId="382" dataCellStyle="Comma"/>
    <tableColumn id="10" name="Total Clients (Saving)" dataDxfId="381" dataCellStyle="Comma"/>
    <tableColumn id="11" name="No. of Female Client (Saving)" dataDxfId="380" dataCellStyle="Comma"/>
    <tableColumn id="3" name="Voluntary Saving (MMK)" dataDxfId="379" dataCellStyle="Comma"/>
    <tableColumn id="13" name="Compulsary Saving (MMK)" dataDxfId="378" dataCellStyle="Comma"/>
  </tableColumns>
  <tableStyleInfo name="TableStyleMedium16" showFirstColumn="0" showLastColumn="0" showRowStripes="1" showColumnStripes="0"/>
</table>
</file>

<file path=xl/tables/table4.xml><?xml version="1.0" encoding="utf-8"?>
<table xmlns="http://schemas.openxmlformats.org/spreadsheetml/2006/main" id="13" name="tblAYA14" displayName="tblAYA14" ref="A3:T4" totalsRowShown="0" headerRowDxfId="373" dataDxfId="372">
  <tableColumns count="20">
    <tableColumn id="27" name="District" dataDxfId="371"/>
    <tableColumn id="2" name="Township" dataDxfId="370"/>
    <tableColumn id="4" name="No. of Wards/Villages" dataDxfId="369" dataCellStyle="Comma"/>
    <tableColumn id="5" name="Wards or Villages" dataDxfId="368"/>
    <tableColumn id="6" name="Total Clients (Loans and Savings)" dataDxfId="367" dataCellStyle="Comma">
      <calculatedColumnFormula>tblAYA14[Total Clients (Loan)]+tblAYA14[Total Clients (Saving)]</calculatedColumnFormula>
    </tableColumn>
    <tableColumn id="16" name="Loan Type" dataDxfId="366" dataCellStyle="Comma"/>
    <tableColumn id="14" name="Loan Disbursed (MMK)" dataDxfId="365" dataCellStyle="Comma"/>
    <tableColumn id="1" name="Loan Outstanding (MMK)" dataDxfId="364" dataCellStyle="Comma"/>
    <tableColumn id="7" name="Total Clients (Loan)" dataDxfId="363" dataCellStyle="Comma"/>
    <tableColumn id="8" name="No. of Female Client (Loan)" dataDxfId="362" dataCellStyle="Comma"/>
    <tableColumn id="15" name="Loan Type (Disabled Client)" dataDxfId="361" dataCellStyle="Comma"/>
    <tableColumn id="19" name="Loan Disbursed (Disabled Client)" dataDxfId="360" dataCellStyle="Comma"/>
    <tableColumn id="20" name="Loan Outstanding (Disabled Client)" dataDxfId="359" dataCellStyle="Comma"/>
    <tableColumn id="9" name="No. of Client with Disability" dataDxfId="358" dataCellStyle="Comma"/>
    <tableColumn id="18" name="No. of Family Member with Disability" dataDxfId="357" dataCellStyle="Comma"/>
    <tableColumn id="17" name="No. of Female Client with Disability" dataDxfId="356" dataCellStyle="Comma"/>
    <tableColumn id="10" name="Total Clients (Saving)" dataDxfId="355" dataCellStyle="Comma"/>
    <tableColumn id="11" name="No. of Female Client (Saving)" dataDxfId="354" dataCellStyle="Comma"/>
    <tableColumn id="3" name="Voluntary Saving (MMK)" dataDxfId="353" dataCellStyle="Comma"/>
    <tableColumn id="13" name="Compulsary Saving (MMK)" dataDxfId="352" dataCellStyle="Comma"/>
  </tableColumns>
  <tableStyleInfo name="TableStyleMedium16" showFirstColumn="0" showLastColumn="0" showRowStripes="1" showColumnStripes="0"/>
</table>
</file>

<file path=xl/tables/table5.xml><?xml version="1.0" encoding="utf-8"?>
<table xmlns="http://schemas.openxmlformats.org/spreadsheetml/2006/main" id="15" name="tblAYA16" displayName="tblAYA16" ref="A3:T4" totalsRowShown="0" headerRowDxfId="351" dataDxfId="350">
  <tableColumns count="20">
    <tableColumn id="27" name="District" dataDxfId="349"/>
    <tableColumn id="2" name="Township" dataDxfId="348"/>
    <tableColumn id="4" name="No. of Wards/Villages" dataDxfId="347" dataCellStyle="Comma"/>
    <tableColumn id="5" name="Wards or Villages" dataDxfId="346"/>
    <tableColumn id="6" name="Total Clients (Loans and Savings)" dataDxfId="345" dataCellStyle="Comma">
      <calculatedColumnFormula>tblAYA16[Total Clients (Loan)]+tblAYA16[Total Clients (Saving)]</calculatedColumnFormula>
    </tableColumn>
    <tableColumn id="16" name="Loan Type" dataDxfId="344" dataCellStyle="Comma"/>
    <tableColumn id="14" name="Loan Disbursed (MMK)" dataDxfId="343" dataCellStyle="Comma"/>
    <tableColumn id="1" name="Loan Outstanding (MMK)" dataDxfId="342" dataCellStyle="Comma"/>
    <tableColumn id="7" name="Total Clients (Loan)" dataDxfId="341" dataCellStyle="Comma"/>
    <tableColumn id="8" name="No. of Female Client (Loan)" dataDxfId="340" dataCellStyle="Comma"/>
    <tableColumn id="15" name="Loan Type (Disabled Client)" dataDxfId="339" dataCellStyle="Comma"/>
    <tableColumn id="19" name="Loan Disbursed (Disabled Client)" dataDxfId="338" dataCellStyle="Comma"/>
    <tableColumn id="20" name="Loan Outstanding (Disabled Client)" dataDxfId="337" dataCellStyle="Comma"/>
    <tableColumn id="9" name="No. of Client with Disability" dataDxfId="336" dataCellStyle="Comma"/>
    <tableColumn id="18" name="No. of Family Member with Disability" dataDxfId="335" dataCellStyle="Comma"/>
    <tableColumn id="17" name="No. of Female Client with Disability" dataDxfId="334" dataCellStyle="Comma"/>
    <tableColumn id="10" name="Total Clients (Saving)" dataDxfId="333" dataCellStyle="Comma"/>
    <tableColumn id="11" name="No. of Female Client (Saving)" dataDxfId="332" dataCellStyle="Comma"/>
    <tableColumn id="3" name="Voluntary Saving (MMK)" dataDxfId="331" dataCellStyle="Comma"/>
    <tableColumn id="13" name="Compulsary Saving (MMK)" dataDxfId="330" dataCellStyle="Comma"/>
  </tableColumns>
  <tableStyleInfo name="TableStyleMedium16" showFirstColumn="0" showLastColumn="0" showRowStripes="1" showColumnStripes="0"/>
</table>
</file>

<file path=xl/tables/table6.xml><?xml version="1.0" encoding="utf-8"?>
<table xmlns="http://schemas.openxmlformats.org/spreadsheetml/2006/main" id="16" name="tblAYA17" displayName="tblAYA17" ref="A3:T4" totalsRowShown="0" headerRowDxfId="329" dataDxfId="328">
  <tableColumns count="20">
    <tableColumn id="27" name="District" dataDxfId="327"/>
    <tableColumn id="2" name="Township" dataDxfId="326"/>
    <tableColumn id="4" name="No. of Wards/Villages" dataDxfId="325" dataCellStyle="Comma"/>
    <tableColumn id="5" name="Wards or Villages" dataDxfId="324"/>
    <tableColumn id="6" name="Total Clients (Loans and Savings)" dataDxfId="323" dataCellStyle="Comma">
      <calculatedColumnFormula>tblAYA17[Total Clients (Loan)]+tblAYA17[Total Clients (Saving)]</calculatedColumnFormula>
    </tableColumn>
    <tableColumn id="16" name="Loan Type" dataDxfId="322" dataCellStyle="Comma"/>
    <tableColumn id="14" name="Loan Disbursed (MMK)" dataDxfId="321" dataCellStyle="Comma"/>
    <tableColumn id="1" name="Loan Outstanding (MMK)" dataDxfId="320" dataCellStyle="Comma"/>
    <tableColumn id="7" name="Total Clients (Loan)" dataDxfId="319" dataCellStyle="Comma"/>
    <tableColumn id="8" name="No. of Female Client (Loan)" dataDxfId="318" dataCellStyle="Comma"/>
    <tableColumn id="15" name="Loan Type (Disabled Client)" dataDxfId="317" dataCellStyle="Comma"/>
    <tableColumn id="19" name="Loan Disbursed (Disabled Client)" dataDxfId="316" dataCellStyle="Comma"/>
    <tableColumn id="20" name="Loan Outstanding (Disabled Client)" dataDxfId="315" dataCellStyle="Comma"/>
    <tableColumn id="9" name="No. of Client with Disability" dataDxfId="314" dataCellStyle="Comma"/>
    <tableColumn id="18" name="No. of Family Member with Disability" dataDxfId="313" dataCellStyle="Comma"/>
    <tableColumn id="17" name="No. of Female Client with Disability" dataDxfId="312" dataCellStyle="Comma"/>
    <tableColumn id="10" name="Total Clients (Saving)" dataDxfId="311" dataCellStyle="Comma"/>
    <tableColumn id="11" name="No. of Female Client (Saving)" dataDxfId="310" dataCellStyle="Comma"/>
    <tableColumn id="3" name="Voluntary Saving (MMK)" dataDxfId="309" dataCellStyle="Comma"/>
    <tableColumn id="13" name="Compulsary Saving (MMK)" dataDxfId="308" dataCellStyle="Comma"/>
  </tableColumns>
  <tableStyleInfo name="TableStyleMedium16" showFirstColumn="0" showLastColumn="0" showRowStripes="1" showColumnStripes="0"/>
</table>
</file>

<file path=xl/tables/table7.xml><?xml version="1.0" encoding="utf-8"?>
<table xmlns="http://schemas.openxmlformats.org/spreadsheetml/2006/main" id="17" name="tblAYA18" displayName="tblAYA18" ref="A3:T4" totalsRowShown="0" headerRowDxfId="307" dataDxfId="306">
  <tableColumns count="20">
    <tableColumn id="27" name="District" dataDxfId="305"/>
    <tableColumn id="2" name="Township" dataDxfId="304"/>
    <tableColumn id="4" name="No. of Wards/Villages" dataDxfId="303" dataCellStyle="Comma"/>
    <tableColumn id="5" name="Wards or Villages" dataDxfId="302"/>
    <tableColumn id="6" name="Total Clients (Loans and Savings)" dataDxfId="301" dataCellStyle="Comma">
      <calculatedColumnFormula>tblAYA18[Total Clients (Loan)]+tblAYA18[Total Clients (Saving)]</calculatedColumnFormula>
    </tableColumn>
    <tableColumn id="16" name="Loan Type" dataDxfId="300" dataCellStyle="Comma"/>
    <tableColumn id="14" name="Loan Disbursed (MMK)" dataDxfId="299" dataCellStyle="Comma"/>
    <tableColumn id="1" name="Loan Outstanding (MMK)" dataDxfId="298" dataCellStyle="Comma"/>
    <tableColumn id="7" name="Total Clients (Loan)" dataDxfId="297" dataCellStyle="Comma"/>
    <tableColumn id="8" name="No. of Female Client (Loan)" dataDxfId="296" dataCellStyle="Comma"/>
    <tableColumn id="15" name="Loan Type (Disabled Client)" dataDxfId="295" dataCellStyle="Comma"/>
    <tableColumn id="19" name="Loan Disbursed (Disabled Client)" dataDxfId="294" dataCellStyle="Comma"/>
    <tableColumn id="20" name="Loan Outstanding (Disabled Client)" dataDxfId="293" dataCellStyle="Comma"/>
    <tableColumn id="9" name="No. of Client with Disability" dataDxfId="292" dataCellStyle="Comma"/>
    <tableColumn id="18" name="No. of Family Member with Disability" dataDxfId="291" dataCellStyle="Comma"/>
    <tableColumn id="17" name="No. of Female Client with Disability" dataDxfId="290" dataCellStyle="Comma"/>
    <tableColumn id="10" name="Total Clients (Saving)" dataDxfId="289" dataCellStyle="Comma"/>
    <tableColumn id="11" name="No. of Female Client (Saving)" dataDxfId="288" dataCellStyle="Comma"/>
    <tableColumn id="3" name="Voluntary Saving (MMK)" dataDxfId="287" dataCellStyle="Comma"/>
    <tableColumn id="13" name="Compulsary Saving (MMK)" dataDxfId="286" dataCellStyle="Comma"/>
  </tableColumns>
  <tableStyleInfo name="TableStyleMedium16" showFirstColumn="0" showLastColumn="0" showRowStripes="1" showColumnStripes="0"/>
</table>
</file>

<file path=xl/tables/table8.xml><?xml version="1.0" encoding="utf-8"?>
<table xmlns="http://schemas.openxmlformats.org/spreadsheetml/2006/main" id="18" name="tblAYA19" displayName="tblAYA19" ref="A3:T4" totalsRowShown="0" headerRowDxfId="285" dataDxfId="284">
  <tableColumns count="20">
    <tableColumn id="27" name="District" dataDxfId="283"/>
    <tableColumn id="2" name="Township" dataDxfId="282"/>
    <tableColumn id="4" name="No. of Wards/Villages" dataDxfId="281" dataCellStyle="Comma"/>
    <tableColumn id="5" name="Wards or Villages" dataDxfId="280"/>
    <tableColumn id="6" name="Total Clients (Loans and Savings)" dataDxfId="279" dataCellStyle="Comma">
      <calculatedColumnFormula>tblAYA19[Total Clients (Loan)]+tblAYA19[Total Clients (Saving)]</calculatedColumnFormula>
    </tableColumn>
    <tableColumn id="16" name="Loan Type" dataDxfId="278" dataCellStyle="Comma"/>
    <tableColumn id="14" name="Loan Disbursed (MMK)" dataDxfId="277" dataCellStyle="Comma"/>
    <tableColumn id="1" name="Loan Outstanding (MMK)" dataDxfId="276" dataCellStyle="Comma"/>
    <tableColumn id="7" name="Total Clients (Loan)" dataDxfId="275" dataCellStyle="Comma"/>
    <tableColumn id="8" name="No. of Female Client (Loan)" dataDxfId="274" dataCellStyle="Comma"/>
    <tableColumn id="15" name="Loan Type (Disabled Client)" dataDxfId="273" dataCellStyle="Comma"/>
    <tableColumn id="19" name="Loan Disbursed (Disabled Client)" dataDxfId="272" dataCellStyle="Comma"/>
    <tableColumn id="20" name="Loan Outstanding (Disabled Client)" dataDxfId="271" dataCellStyle="Comma"/>
    <tableColumn id="9" name="No. of Client with Disability" dataDxfId="270" dataCellStyle="Comma"/>
    <tableColumn id="18" name="No. of Family Member with Disability" dataDxfId="269" dataCellStyle="Comma"/>
    <tableColumn id="17" name="No. of Female Client with Disability" dataDxfId="268" dataCellStyle="Comma"/>
    <tableColumn id="10" name="Total Clients (Saving)" dataDxfId="267" dataCellStyle="Comma"/>
    <tableColumn id="11" name="No. of Female Client (Saving)" dataDxfId="266" dataCellStyle="Comma"/>
    <tableColumn id="3" name="Voluntary Saving (MMK)" dataDxfId="265" dataCellStyle="Comma"/>
    <tableColumn id="13" name="Compulsary Saving (MMK)" dataDxfId="264" dataCellStyle="Comma"/>
  </tableColumns>
  <tableStyleInfo name="TableStyleMedium16" showFirstColumn="0" showLastColumn="0" showRowStripes="1" showColumnStripes="0"/>
</table>
</file>

<file path=xl/tables/table9.xml><?xml version="1.0" encoding="utf-8"?>
<table xmlns="http://schemas.openxmlformats.org/spreadsheetml/2006/main" id="19" name="tblAYA20" displayName="tblAYA20" ref="A3:T4" totalsRowShown="0" headerRowDxfId="263" dataDxfId="262">
  <tableColumns count="20">
    <tableColumn id="27" name="District" dataDxfId="261"/>
    <tableColumn id="2" name="Township" dataDxfId="260"/>
    <tableColumn id="4" name="No. of Wards/Villages" dataDxfId="259" dataCellStyle="Comma"/>
    <tableColumn id="5" name="Wards or Villages" dataDxfId="258"/>
    <tableColumn id="6" name="Total Clients (Loans and Savings)" dataDxfId="257" dataCellStyle="Comma">
      <calculatedColumnFormula>tblAYA20[Total Clients (Loan)]+tblAYA20[Total Clients (Saving)]</calculatedColumnFormula>
    </tableColumn>
    <tableColumn id="16" name="Loan Type" dataDxfId="256" dataCellStyle="Comma"/>
    <tableColumn id="14" name="Loan Disbursed (MMK)" dataDxfId="255" dataCellStyle="Comma"/>
    <tableColumn id="1" name="Loan Outstanding (MMK)" dataDxfId="254" dataCellStyle="Comma"/>
    <tableColumn id="7" name="Total Clients (Loan)" dataDxfId="253" dataCellStyle="Comma"/>
    <tableColumn id="8" name="No. of Female Client (Loan)" dataDxfId="252" dataCellStyle="Comma"/>
    <tableColumn id="15" name="Loan Type (Disabled Client)" dataDxfId="251" dataCellStyle="Comma"/>
    <tableColumn id="19" name="Loan Disbursed (Disabled Client)" dataDxfId="250" dataCellStyle="Comma"/>
    <tableColumn id="20" name="Loan Outstanding (Disabled Client)" dataDxfId="249" dataCellStyle="Comma"/>
    <tableColumn id="9" name="No. of Client with Disability" dataDxfId="248" dataCellStyle="Comma"/>
    <tableColumn id="18" name="No. of Family Member with Disability" dataDxfId="247" dataCellStyle="Comma"/>
    <tableColumn id="17" name="No. of Female Client with Disability" dataDxfId="246" dataCellStyle="Comma"/>
    <tableColumn id="10" name="Total Clients (Saving)" dataDxfId="245" dataCellStyle="Comma"/>
    <tableColumn id="11" name="No. of Female Client (Saving)" dataDxfId="244" dataCellStyle="Comma"/>
    <tableColumn id="3" name="Voluntary Saving (MMK)" dataDxfId="243" dataCellStyle="Comma"/>
    <tableColumn id="13" name="Compulsary Saving (MMK)" dataDxfId="242" dataCellStyle="Comma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5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7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9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1.xml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2.xml"/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4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26"/>
  <sheetViews>
    <sheetView topLeftCell="A10" workbookViewId="0">
      <selection activeCell="C1" sqref="C1:C26"/>
    </sheetView>
  </sheetViews>
  <sheetFormatPr defaultRowHeight="15" x14ac:dyDescent="0.25"/>
  <cols>
    <col min="1" max="1" width="74.85546875" customWidth="1"/>
    <col min="3" max="3" width="51.42578125" customWidth="1"/>
  </cols>
  <sheetData>
    <row r="1" spans="1:3" x14ac:dyDescent="0.25">
      <c r="A1" t="s">
        <v>2423</v>
      </c>
      <c r="C1" t="s">
        <v>2423</v>
      </c>
    </row>
    <row r="2" spans="1:3" x14ac:dyDescent="0.25">
      <c r="A2" t="s">
        <v>2424</v>
      </c>
      <c r="C2" t="s">
        <v>2443</v>
      </c>
    </row>
    <row r="3" spans="1:3" x14ac:dyDescent="0.25">
      <c r="A3" t="s">
        <v>2</v>
      </c>
      <c r="C3" t="s">
        <v>2444</v>
      </c>
    </row>
    <row r="4" spans="1:3" x14ac:dyDescent="0.25">
      <c r="A4" t="s">
        <v>2419</v>
      </c>
      <c r="C4" t="s">
        <v>2419</v>
      </c>
    </row>
    <row r="5" spans="1:3" x14ac:dyDescent="0.25">
      <c r="A5" t="s">
        <v>306</v>
      </c>
      <c r="C5" t="s">
        <v>306</v>
      </c>
    </row>
    <row r="6" spans="1:3" x14ac:dyDescent="0.25">
      <c r="A6" t="s">
        <v>2420</v>
      </c>
      <c r="C6" t="s">
        <v>2420</v>
      </c>
    </row>
    <row r="7" spans="1:3" x14ac:dyDescent="0.25">
      <c r="A7" t="s">
        <v>1302</v>
      </c>
      <c r="C7" t="s">
        <v>1302</v>
      </c>
    </row>
    <row r="8" spans="1:3" x14ac:dyDescent="0.25">
      <c r="A8" t="s">
        <v>2425</v>
      </c>
      <c r="C8" t="s">
        <v>2445</v>
      </c>
    </row>
    <row r="9" spans="1:3" x14ac:dyDescent="0.25">
      <c r="A9" t="s">
        <v>2426</v>
      </c>
      <c r="C9" t="s">
        <v>2446</v>
      </c>
    </row>
    <row r="10" spans="1:3" x14ac:dyDescent="0.25">
      <c r="A10" t="s">
        <v>2427</v>
      </c>
      <c r="C10" t="s">
        <v>2447</v>
      </c>
    </row>
    <row r="11" spans="1:3" x14ac:dyDescent="0.25">
      <c r="A11" t="s">
        <v>2428</v>
      </c>
      <c r="C11" t="s">
        <v>2448</v>
      </c>
    </row>
    <row r="12" spans="1:3" x14ac:dyDescent="0.25">
      <c r="A12" t="s">
        <v>2404</v>
      </c>
      <c r="C12" t="s">
        <v>2449</v>
      </c>
    </row>
    <row r="13" spans="1:3" x14ac:dyDescent="0.25">
      <c r="A13" t="s">
        <v>2429</v>
      </c>
      <c r="C13" t="s">
        <v>2421</v>
      </c>
    </row>
    <row r="14" spans="1:3" x14ac:dyDescent="0.25">
      <c r="A14" t="s">
        <v>2430</v>
      </c>
      <c r="C14" t="s">
        <v>2422</v>
      </c>
    </row>
    <row r="15" spans="1:3" x14ac:dyDescent="0.25">
      <c r="A15" t="s">
        <v>2431</v>
      </c>
      <c r="C15" t="s">
        <v>2450</v>
      </c>
    </row>
    <row r="16" spans="1:3" x14ac:dyDescent="0.25">
      <c r="A16" t="s">
        <v>2432</v>
      </c>
      <c r="C16" t="s">
        <v>2451</v>
      </c>
    </row>
    <row r="17" spans="1:3" x14ac:dyDescent="0.25">
      <c r="A17" t="s">
        <v>2433</v>
      </c>
      <c r="C17" t="s">
        <v>2452</v>
      </c>
    </row>
    <row r="18" spans="1:3" x14ac:dyDescent="0.25">
      <c r="A18" t="s">
        <v>2434</v>
      </c>
      <c r="C18" t="s">
        <v>2453</v>
      </c>
    </row>
    <row r="19" spans="1:3" x14ac:dyDescent="0.25">
      <c r="A19" t="s">
        <v>2435</v>
      </c>
      <c r="C19" t="s">
        <v>2454</v>
      </c>
    </row>
    <row r="20" spans="1:3" x14ac:dyDescent="0.25">
      <c r="A20" t="s">
        <v>2436</v>
      </c>
      <c r="C20" t="s">
        <v>2430</v>
      </c>
    </row>
    <row r="21" spans="1:3" x14ac:dyDescent="0.25">
      <c r="C21" t="s">
        <v>2431</v>
      </c>
    </row>
    <row r="22" spans="1:3" x14ac:dyDescent="0.25">
      <c r="C22" t="s">
        <v>2432</v>
      </c>
    </row>
    <row r="23" spans="1:3" x14ac:dyDescent="0.25">
      <c r="C23" t="s">
        <v>2433</v>
      </c>
    </row>
    <row r="24" spans="1:3" x14ac:dyDescent="0.25">
      <c r="C24" t="s">
        <v>2434</v>
      </c>
    </row>
    <row r="25" spans="1:3" x14ac:dyDescent="0.25">
      <c r="C25" t="s">
        <v>2435</v>
      </c>
    </row>
    <row r="26" spans="1:3" x14ac:dyDescent="0.25">
      <c r="C26" t="s">
        <v>2436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T21"/>
  <sheetViews>
    <sheetView zoomScaleNormal="100"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E13" sqref="E13"/>
    </sheetView>
  </sheetViews>
  <sheetFormatPr defaultRowHeight="15" x14ac:dyDescent="0.25"/>
  <cols>
    <col min="1" max="1" width="14.140625" customWidth="1"/>
    <col min="2" max="2" width="18.85546875" customWidth="1"/>
    <col min="3" max="3" width="13.7109375" customWidth="1"/>
    <col min="4" max="4" width="15.28515625" customWidth="1"/>
    <col min="5" max="5" width="16.5703125" bestFit="1" customWidth="1"/>
    <col min="6" max="6" width="18.140625" bestFit="1" customWidth="1"/>
    <col min="7" max="7" width="21.5703125" customWidth="1"/>
    <col min="8" max="8" width="18.5703125" customWidth="1"/>
    <col min="9" max="9" width="18.42578125" customWidth="1"/>
    <col min="10" max="10" width="20.28515625" customWidth="1"/>
    <col min="11" max="12" width="13.42578125" customWidth="1"/>
    <col min="13" max="13" width="12.42578125" customWidth="1"/>
    <col min="14" max="14" width="13.140625" style="4" customWidth="1"/>
    <col min="15" max="15" width="15.42578125" style="4" customWidth="1"/>
    <col min="16" max="16" width="15.7109375" style="4" customWidth="1"/>
    <col min="17" max="16384" width="9.140625" style="4"/>
  </cols>
  <sheetData>
    <row r="1" spans="1:20" ht="30" customHeight="1" x14ac:dyDescent="0.25">
      <c r="A1" s="13" t="s">
        <v>2460</v>
      </c>
      <c r="B1" s="12" t="s">
        <v>30</v>
      </c>
      <c r="C1" s="33" t="s">
        <v>2472</v>
      </c>
      <c r="D1" s="33"/>
      <c r="E1" s="33"/>
      <c r="F1" s="33"/>
    </row>
    <row r="2" spans="1:20" ht="27" customHeight="1" thickBot="1" x14ac:dyDescent="0.3"/>
    <row r="3" spans="1:20" s="6" customFormat="1" ht="48" customHeight="1" thickBot="1" x14ac:dyDescent="0.3">
      <c r="A3" s="25" t="s">
        <v>67</v>
      </c>
      <c r="B3" s="25" t="s">
        <v>306</v>
      </c>
      <c r="C3" s="25" t="s">
        <v>2487</v>
      </c>
      <c r="D3" s="25" t="s">
        <v>2485</v>
      </c>
      <c r="E3" s="25" t="s">
        <v>2437</v>
      </c>
      <c r="F3" s="19" t="s">
        <v>2459</v>
      </c>
      <c r="G3" s="20" t="s">
        <v>2491</v>
      </c>
      <c r="H3" s="36" t="s">
        <v>2449</v>
      </c>
      <c r="I3" s="20" t="s">
        <v>2455</v>
      </c>
      <c r="J3" s="20" t="s">
        <v>2438</v>
      </c>
      <c r="K3" s="34" t="s">
        <v>2483</v>
      </c>
      <c r="L3" s="34" t="s">
        <v>2492</v>
      </c>
      <c r="M3" s="34" t="s">
        <v>2493</v>
      </c>
      <c r="N3" s="34" t="s">
        <v>2484</v>
      </c>
      <c r="O3" s="35" t="s">
        <v>2486</v>
      </c>
      <c r="P3" s="35" t="s">
        <v>2488</v>
      </c>
      <c r="Q3" s="21" t="s">
        <v>2440</v>
      </c>
      <c r="R3" s="22" t="s">
        <v>2439</v>
      </c>
      <c r="S3" s="22" t="s">
        <v>2489</v>
      </c>
      <c r="T3" s="23" t="s">
        <v>2490</v>
      </c>
    </row>
    <row r="4" spans="1:20" customFormat="1" ht="20.100000000000001" customHeight="1" x14ac:dyDescent="0.25">
      <c r="A4" s="40"/>
      <c r="B4" s="40"/>
      <c r="C4" s="41"/>
      <c r="D4" s="40"/>
      <c r="E4" s="41">
        <f>tblAYA22[Total Clients (Loan)]+tblAYA22[Total Clients (Saving)]</f>
        <v>0</v>
      </c>
      <c r="F4" s="42"/>
      <c r="G4" s="43"/>
      <c r="H4" s="43"/>
      <c r="I4" s="44"/>
      <c r="J4" s="44"/>
      <c r="K4" s="41"/>
      <c r="L4" s="43"/>
      <c r="M4" s="43"/>
      <c r="N4" s="41"/>
      <c r="O4" s="41"/>
      <c r="P4" s="41"/>
      <c r="Q4" s="41"/>
      <c r="R4" s="41"/>
      <c r="S4" s="43"/>
      <c r="T4" s="43"/>
    </row>
    <row r="5" spans="1:20" ht="16.5" customHeight="1" x14ac:dyDescent="0.25">
      <c r="A5" s="3"/>
      <c r="B5" s="3"/>
      <c r="F5" s="2"/>
      <c r="G5" s="4"/>
      <c r="H5" s="4"/>
    </row>
    <row r="6" spans="1:20" ht="16.5" customHeight="1" x14ac:dyDescent="0.25">
      <c r="A6" s="4"/>
      <c r="B6" s="4"/>
      <c r="G6" s="4"/>
      <c r="H6" s="4"/>
    </row>
    <row r="7" spans="1:20" ht="18.75" customHeight="1" x14ac:dyDescent="0.25">
      <c r="A7" s="4"/>
      <c r="B7" s="4"/>
      <c r="G7" s="4"/>
      <c r="H7" s="4"/>
    </row>
    <row r="8" spans="1:20" ht="16.5" customHeight="1" x14ac:dyDescent="0.25"/>
    <row r="9" spans="1:20" ht="16.5" customHeight="1" x14ac:dyDescent="0.25"/>
    <row r="10" spans="1:20" ht="16.5" customHeight="1" x14ac:dyDescent="0.25"/>
    <row r="11" spans="1:20" ht="16.5" customHeight="1" x14ac:dyDescent="0.25"/>
    <row r="12" spans="1:20" ht="16.5" customHeight="1" x14ac:dyDescent="0.25"/>
    <row r="13" spans="1:20" ht="16.5" customHeight="1" x14ac:dyDescent="0.25"/>
    <row r="14" spans="1:20" ht="16.5" customHeight="1" x14ac:dyDescent="0.25"/>
    <row r="15" spans="1:20" ht="18.75" customHeight="1" x14ac:dyDescent="0.25"/>
    <row r="16" spans="1:20" ht="16.5" customHeight="1" x14ac:dyDescent="0.25"/>
    <row r="17" ht="16.5" customHeight="1" x14ac:dyDescent="0.25"/>
    <row r="18" ht="16.5" customHeight="1" x14ac:dyDescent="0.25"/>
    <row r="19" ht="16.5" customHeight="1" x14ac:dyDescent="0.25"/>
    <row r="20" ht="16.5" customHeight="1" x14ac:dyDescent="0.25"/>
    <row r="21" ht="20.25" customHeight="1" x14ac:dyDescent="0.25"/>
  </sheetData>
  <mergeCells count="1">
    <mergeCell ref="C1:F1"/>
  </mergeCells>
  <dataValidations count="5">
    <dataValidation type="list" allowBlank="1" showInputMessage="1" showErrorMessage="1" sqref="D4">
      <formula1>"Wards, Villages"</formula1>
    </dataValidation>
    <dataValidation type="list" allowBlank="1" showInputMessage="1" showErrorMessage="1" sqref="B4">
      <formula1>OFFSET(INDIRECT("tblPC_TS[[#Headers],[Township]]"),MATCH(A4,INDIRECT("tblPC_TS[District]"),0),0,COUNTIF(INDIRECT("tblPC_TS[District]"),A4),1)</formula1>
    </dataValidation>
    <dataValidation type="list" allowBlank="1" showInputMessage="1" showErrorMessage="1" sqref="E11">
      <formula1>INDIRECT("tblSavingType[Savings]")</formula1>
    </dataValidation>
    <dataValidation type="list" allowBlank="1" showInputMessage="1" showErrorMessage="1" sqref="A4">
      <formula1>OFFSET(INDIRECT("tblPC_DT[[#Headers],[District]]"),MATCH($B$1,INDIRECT("tblPC_DT[SR_Pcode]"),0),0,COUNTIF(INDIRECT("tblPC_DT[SR_Pcode]"),$B$1),1)</formula1>
    </dataValidation>
    <dataValidation type="list" allowBlank="1" showInputMessage="1" showErrorMessage="1" sqref="F4 K4">
      <formula1>INDIRECT("tblLoanProduct[Loan_Product]")</formula1>
    </dataValidation>
  </dataValidations>
  <hyperlinks>
    <hyperlink ref="A1" location="Home!B7" display="Home"/>
  </hyperlinks>
  <pageMargins left="0.7" right="0.7" top="0.75" bottom="0.75" header="0.3" footer="0.3"/>
  <pageSetup paperSize="9" orientation="portrait" verticalDpi="0" r:id="rId1"/>
  <ignoredErrors>
    <ignoredError sqref="E4" unlockedFormula="1"/>
  </ignoredErrors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T21"/>
  <sheetViews>
    <sheetView zoomScaleNormal="100"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G9" sqref="G9"/>
    </sheetView>
  </sheetViews>
  <sheetFormatPr defaultRowHeight="15" x14ac:dyDescent="0.25"/>
  <cols>
    <col min="1" max="1" width="14.140625" customWidth="1"/>
    <col min="2" max="2" width="18.85546875" customWidth="1"/>
    <col min="3" max="3" width="13.7109375" customWidth="1"/>
    <col min="4" max="4" width="15.28515625" customWidth="1"/>
    <col min="5" max="5" width="16.5703125" bestFit="1" customWidth="1"/>
    <col min="6" max="6" width="18.140625" bestFit="1" customWidth="1"/>
    <col min="7" max="7" width="21.5703125" customWidth="1"/>
    <col min="8" max="8" width="18.5703125" customWidth="1"/>
    <col min="9" max="9" width="18.42578125" customWidth="1"/>
    <col min="10" max="10" width="20.28515625" customWidth="1"/>
    <col min="11" max="12" width="13.42578125" customWidth="1"/>
    <col min="13" max="13" width="12.42578125" customWidth="1"/>
    <col min="14" max="14" width="13.140625" style="4" customWidth="1"/>
    <col min="15" max="15" width="15.42578125" style="4" customWidth="1"/>
    <col min="16" max="16" width="15.7109375" style="4" customWidth="1"/>
    <col min="17" max="16384" width="9.140625" style="4"/>
  </cols>
  <sheetData>
    <row r="1" spans="1:20" ht="30" customHeight="1" x14ac:dyDescent="0.25">
      <c r="A1" s="13" t="s">
        <v>2460</v>
      </c>
      <c r="B1" s="12" t="s">
        <v>33</v>
      </c>
      <c r="C1" s="33" t="s">
        <v>2473</v>
      </c>
      <c r="D1" s="33"/>
      <c r="E1" s="33"/>
      <c r="F1" s="33"/>
    </row>
    <row r="2" spans="1:20" ht="27" customHeight="1" thickBot="1" x14ac:dyDescent="0.3"/>
    <row r="3" spans="1:20" s="6" customFormat="1" ht="48" customHeight="1" thickBot="1" x14ac:dyDescent="0.3">
      <c r="A3" s="25" t="s">
        <v>67</v>
      </c>
      <c r="B3" s="25" t="s">
        <v>306</v>
      </c>
      <c r="C3" s="25" t="s">
        <v>2487</v>
      </c>
      <c r="D3" s="25" t="s">
        <v>2485</v>
      </c>
      <c r="E3" s="25" t="s">
        <v>2437</v>
      </c>
      <c r="F3" s="19" t="s">
        <v>2459</v>
      </c>
      <c r="G3" s="20" t="s">
        <v>2491</v>
      </c>
      <c r="H3" s="36" t="s">
        <v>2449</v>
      </c>
      <c r="I3" s="20" t="s">
        <v>2455</v>
      </c>
      <c r="J3" s="20" t="s">
        <v>2438</v>
      </c>
      <c r="K3" s="34" t="s">
        <v>2483</v>
      </c>
      <c r="L3" s="34" t="s">
        <v>2492</v>
      </c>
      <c r="M3" s="34" t="s">
        <v>2493</v>
      </c>
      <c r="N3" s="34" t="s">
        <v>2484</v>
      </c>
      <c r="O3" s="35" t="s">
        <v>2486</v>
      </c>
      <c r="P3" s="35" t="s">
        <v>2488</v>
      </c>
      <c r="Q3" s="21" t="s">
        <v>2440</v>
      </c>
      <c r="R3" s="22" t="s">
        <v>2439</v>
      </c>
      <c r="S3" s="22" t="s">
        <v>2489</v>
      </c>
      <c r="T3" s="23" t="s">
        <v>2490</v>
      </c>
    </row>
    <row r="4" spans="1:20" customFormat="1" ht="20.100000000000001" customHeight="1" x14ac:dyDescent="0.25">
      <c r="A4" s="40"/>
      <c r="B4" s="40"/>
      <c r="C4" s="41"/>
      <c r="D4" s="40"/>
      <c r="E4" s="41">
        <f>tblAYA23[Total Clients (Loan)]+tblAYA23[Total Clients (Saving)]</f>
        <v>0</v>
      </c>
      <c r="F4" s="42"/>
      <c r="G4" s="43"/>
      <c r="H4" s="43"/>
      <c r="I4" s="44"/>
      <c r="J4" s="44"/>
      <c r="K4" s="41"/>
      <c r="L4" s="43"/>
      <c r="M4" s="43"/>
      <c r="N4" s="41"/>
      <c r="O4" s="41"/>
      <c r="P4" s="41"/>
      <c r="Q4" s="41"/>
      <c r="R4" s="41"/>
      <c r="S4" s="43"/>
      <c r="T4" s="43"/>
    </row>
    <row r="5" spans="1:20" ht="16.5" customHeight="1" x14ac:dyDescent="0.25">
      <c r="A5" s="3"/>
      <c r="B5" s="3"/>
      <c r="F5" s="2"/>
      <c r="G5" s="4"/>
      <c r="H5" s="4"/>
    </row>
    <row r="6" spans="1:20" ht="16.5" customHeight="1" x14ac:dyDescent="0.25">
      <c r="A6" s="4"/>
      <c r="B6" s="4"/>
      <c r="G6" s="4"/>
      <c r="H6" s="4"/>
    </row>
    <row r="7" spans="1:20" ht="18.75" customHeight="1" x14ac:dyDescent="0.25">
      <c r="A7" s="4"/>
      <c r="B7" s="4"/>
      <c r="G7" s="4"/>
      <c r="H7" s="4"/>
    </row>
    <row r="8" spans="1:20" ht="16.5" customHeight="1" x14ac:dyDescent="0.25"/>
    <row r="9" spans="1:20" ht="16.5" customHeight="1" x14ac:dyDescent="0.25"/>
    <row r="10" spans="1:20" ht="16.5" customHeight="1" x14ac:dyDescent="0.25"/>
    <row r="11" spans="1:20" ht="16.5" customHeight="1" x14ac:dyDescent="0.25"/>
    <row r="12" spans="1:20" ht="16.5" customHeight="1" x14ac:dyDescent="0.25"/>
    <row r="13" spans="1:20" ht="16.5" customHeight="1" x14ac:dyDescent="0.25"/>
    <row r="14" spans="1:20" ht="16.5" customHeight="1" x14ac:dyDescent="0.25"/>
    <row r="15" spans="1:20" ht="18.75" customHeight="1" x14ac:dyDescent="0.25"/>
    <row r="16" spans="1:20" ht="16.5" customHeight="1" x14ac:dyDescent="0.25"/>
    <row r="17" ht="16.5" customHeight="1" x14ac:dyDescent="0.25"/>
    <row r="18" ht="16.5" customHeight="1" x14ac:dyDescent="0.25"/>
    <row r="19" ht="16.5" customHeight="1" x14ac:dyDescent="0.25"/>
    <row r="20" ht="16.5" customHeight="1" x14ac:dyDescent="0.25"/>
    <row r="21" ht="20.25" customHeight="1" x14ac:dyDescent="0.25"/>
  </sheetData>
  <mergeCells count="1">
    <mergeCell ref="C1:F1"/>
  </mergeCells>
  <dataValidations count="5">
    <dataValidation type="list" allowBlank="1" showInputMessage="1" showErrorMessage="1" sqref="E11">
      <formula1>INDIRECT("tblSavingType[Savings]")</formula1>
    </dataValidation>
    <dataValidation type="list" allowBlank="1" showInputMessage="1" showErrorMessage="1" sqref="B4">
      <formula1>OFFSET(INDIRECT("tblPC_TS[[#Headers],[Township]]"),MATCH(A4,INDIRECT("tblPC_TS[District]"),0),0,COUNTIF(INDIRECT("tblPC_TS[District]"),A4),1)</formula1>
    </dataValidation>
    <dataValidation type="list" allowBlank="1" showInputMessage="1" showErrorMessage="1" sqref="D4">
      <formula1>"Wards, Villages"</formula1>
    </dataValidation>
    <dataValidation type="list" allowBlank="1" showInputMessage="1" showErrorMessage="1" sqref="A4">
      <formula1>OFFSET(INDIRECT("tblPC_DT[[#Headers],[District]]"),MATCH($B$1,INDIRECT("tblPC_DT[SR_Pcode]"),0),0,COUNTIF(INDIRECT("tblPC_DT[SR_Pcode]"),$B$1),1)</formula1>
    </dataValidation>
    <dataValidation type="list" allowBlank="1" showInputMessage="1" showErrorMessage="1" sqref="F4 K4">
      <formula1>INDIRECT("tblLoanProduct[Loan_Product]")</formula1>
    </dataValidation>
  </dataValidations>
  <hyperlinks>
    <hyperlink ref="A1" location="Home!B7" display="Home"/>
  </hyperlinks>
  <pageMargins left="0.7" right="0.7" top="0.75" bottom="0.75" header="0.3" footer="0.3"/>
  <pageSetup paperSize="9" orientation="portrait" verticalDpi="0" r:id="rId1"/>
  <ignoredErrors>
    <ignoredError sqref="E4" unlockedFormula="1"/>
  </ignoredErrors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T21"/>
  <sheetViews>
    <sheetView zoomScaleNormal="100"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F4" sqref="F4"/>
    </sheetView>
  </sheetViews>
  <sheetFormatPr defaultRowHeight="15" x14ac:dyDescent="0.25"/>
  <cols>
    <col min="1" max="1" width="14.140625" customWidth="1"/>
    <col min="2" max="2" width="18.85546875" customWidth="1"/>
    <col min="3" max="3" width="13.7109375" customWidth="1"/>
    <col min="4" max="4" width="15.28515625" customWidth="1"/>
    <col min="5" max="5" width="16.5703125" bestFit="1" customWidth="1"/>
    <col min="6" max="6" width="18.140625" bestFit="1" customWidth="1"/>
    <col min="7" max="7" width="21.5703125" customWidth="1"/>
    <col min="8" max="8" width="18.5703125" customWidth="1"/>
    <col min="9" max="9" width="18.42578125" customWidth="1"/>
    <col min="10" max="10" width="20.28515625" customWidth="1"/>
    <col min="11" max="12" width="13.42578125" customWidth="1"/>
    <col min="13" max="13" width="12.42578125" customWidth="1"/>
    <col min="14" max="14" width="13.140625" style="4" customWidth="1"/>
    <col min="15" max="15" width="15.42578125" style="4" customWidth="1"/>
    <col min="16" max="16" width="15.7109375" style="4" customWidth="1"/>
    <col min="17" max="16384" width="9.140625" style="4"/>
  </cols>
  <sheetData>
    <row r="1" spans="1:20" ht="30" customHeight="1" x14ac:dyDescent="0.25">
      <c r="A1" s="13" t="s">
        <v>2460</v>
      </c>
      <c r="B1" s="12" t="s">
        <v>36</v>
      </c>
      <c r="C1" s="33" t="s">
        <v>2474</v>
      </c>
      <c r="D1" s="33"/>
      <c r="E1" s="33"/>
      <c r="F1" s="33"/>
    </row>
    <row r="2" spans="1:20" ht="27" customHeight="1" thickBot="1" x14ac:dyDescent="0.3"/>
    <row r="3" spans="1:20" s="6" customFormat="1" ht="48" customHeight="1" thickBot="1" x14ac:dyDescent="0.3">
      <c r="A3" s="25" t="s">
        <v>67</v>
      </c>
      <c r="B3" s="25" t="s">
        <v>306</v>
      </c>
      <c r="C3" s="25" t="s">
        <v>2487</v>
      </c>
      <c r="D3" s="25" t="s">
        <v>2485</v>
      </c>
      <c r="E3" s="25" t="s">
        <v>2437</v>
      </c>
      <c r="F3" s="19" t="s">
        <v>2459</v>
      </c>
      <c r="G3" s="20" t="s">
        <v>2491</v>
      </c>
      <c r="H3" s="36" t="s">
        <v>2449</v>
      </c>
      <c r="I3" s="20" t="s">
        <v>2455</v>
      </c>
      <c r="J3" s="20" t="s">
        <v>2438</v>
      </c>
      <c r="K3" s="34" t="s">
        <v>2483</v>
      </c>
      <c r="L3" s="34" t="s">
        <v>2492</v>
      </c>
      <c r="M3" s="34" t="s">
        <v>2493</v>
      </c>
      <c r="N3" s="34" t="s">
        <v>2484</v>
      </c>
      <c r="O3" s="35" t="s">
        <v>2486</v>
      </c>
      <c r="P3" s="35" t="s">
        <v>2488</v>
      </c>
      <c r="Q3" s="21" t="s">
        <v>2440</v>
      </c>
      <c r="R3" s="22" t="s">
        <v>2439</v>
      </c>
      <c r="S3" s="22" t="s">
        <v>2489</v>
      </c>
      <c r="T3" s="23" t="s">
        <v>2490</v>
      </c>
    </row>
    <row r="4" spans="1:20" customFormat="1" ht="20.100000000000001" customHeight="1" x14ac:dyDescent="0.25">
      <c r="A4" s="40"/>
      <c r="B4" s="40"/>
      <c r="C4" s="41"/>
      <c r="D4" s="40"/>
      <c r="E4" s="41">
        <f>tblAYA24[Total Clients (Loan)]+tblAYA24[Total Clients (Saving)]</f>
        <v>0</v>
      </c>
      <c r="F4" s="42"/>
      <c r="G4" s="43"/>
      <c r="H4" s="43"/>
      <c r="I4" s="44"/>
      <c r="J4" s="44"/>
      <c r="K4" s="41"/>
      <c r="L4" s="43"/>
      <c r="M4" s="43"/>
      <c r="N4" s="41"/>
      <c r="O4" s="41"/>
      <c r="P4" s="41"/>
      <c r="Q4" s="41"/>
      <c r="R4" s="41"/>
      <c r="S4" s="43"/>
      <c r="T4" s="43"/>
    </row>
    <row r="5" spans="1:20" ht="16.5" customHeight="1" x14ac:dyDescent="0.25">
      <c r="A5" s="3"/>
      <c r="B5" s="3"/>
      <c r="F5" s="2"/>
      <c r="G5" s="4"/>
      <c r="H5" s="4"/>
    </row>
    <row r="6" spans="1:20" ht="16.5" customHeight="1" x14ac:dyDescent="0.25">
      <c r="A6" s="4"/>
      <c r="B6" s="4"/>
      <c r="G6" s="4"/>
      <c r="H6" s="4"/>
    </row>
    <row r="7" spans="1:20" ht="18.75" customHeight="1" x14ac:dyDescent="0.25">
      <c r="A7" s="4"/>
      <c r="B7" s="4"/>
      <c r="G7" s="4"/>
      <c r="H7" s="4"/>
    </row>
    <row r="8" spans="1:20" ht="16.5" customHeight="1" x14ac:dyDescent="0.25"/>
    <row r="9" spans="1:20" ht="16.5" customHeight="1" x14ac:dyDescent="0.25"/>
    <row r="10" spans="1:20" ht="16.5" customHeight="1" x14ac:dyDescent="0.25"/>
    <row r="11" spans="1:20" ht="16.5" customHeight="1" x14ac:dyDescent="0.25"/>
    <row r="12" spans="1:20" ht="16.5" customHeight="1" x14ac:dyDescent="0.25"/>
    <row r="13" spans="1:20" ht="16.5" customHeight="1" x14ac:dyDescent="0.25"/>
    <row r="14" spans="1:20" ht="16.5" customHeight="1" x14ac:dyDescent="0.25"/>
    <row r="15" spans="1:20" ht="18.75" customHeight="1" x14ac:dyDescent="0.25"/>
    <row r="16" spans="1:20" ht="16.5" customHeight="1" x14ac:dyDescent="0.25"/>
    <row r="17" ht="16.5" customHeight="1" x14ac:dyDescent="0.25"/>
    <row r="18" ht="16.5" customHeight="1" x14ac:dyDescent="0.25"/>
    <row r="19" ht="16.5" customHeight="1" x14ac:dyDescent="0.25"/>
    <row r="20" ht="16.5" customHeight="1" x14ac:dyDescent="0.25"/>
    <row r="21" ht="20.25" customHeight="1" x14ac:dyDescent="0.25"/>
  </sheetData>
  <mergeCells count="1">
    <mergeCell ref="C1:F1"/>
  </mergeCells>
  <dataValidations count="5">
    <dataValidation type="list" allowBlank="1" showInputMessage="1" showErrorMessage="1" sqref="D4">
      <formula1>"Wards, Villages"</formula1>
    </dataValidation>
    <dataValidation type="list" allowBlank="1" showInputMessage="1" showErrorMessage="1" sqref="B4">
      <formula1>OFFSET(INDIRECT("tblPC_TS[[#Headers],[Township]]"),MATCH(A4,INDIRECT("tblPC_TS[District]"),0),0,COUNTIF(INDIRECT("tblPC_TS[District]"),A4),1)</formula1>
    </dataValidation>
    <dataValidation type="list" allowBlank="1" showInputMessage="1" showErrorMessage="1" sqref="E11">
      <formula1>INDIRECT("tblSavingType[Savings]")</formula1>
    </dataValidation>
    <dataValidation type="list" allowBlank="1" showInputMessage="1" showErrorMessage="1" sqref="A4">
      <formula1>OFFSET(INDIRECT("tblPC_DT[[#Headers],[District]]"),MATCH($B$1,INDIRECT("tblPC_DT[SR_Pcode]"),0),0,COUNTIF(INDIRECT("tblPC_DT[SR_Pcode]"),$B$1),1)</formula1>
    </dataValidation>
    <dataValidation type="list" allowBlank="1" showInputMessage="1" showErrorMessage="1" sqref="F4 K4">
      <formula1>INDIRECT("tblLoanProduct[Loan_Product]")</formula1>
    </dataValidation>
  </dataValidations>
  <hyperlinks>
    <hyperlink ref="A1" location="Home!B7" display="Home"/>
  </hyperlinks>
  <pageMargins left="0.7" right="0.7" top="0.75" bottom="0.75" header="0.3" footer="0.3"/>
  <pageSetup paperSize="9" orientation="portrait" verticalDpi="0" r:id="rId1"/>
  <ignoredErrors>
    <ignoredError sqref="E4" unlockedFormula="1"/>
  </ignoredErrors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T21"/>
  <sheetViews>
    <sheetView zoomScaleNormal="100"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F4" sqref="F4"/>
    </sheetView>
  </sheetViews>
  <sheetFormatPr defaultRowHeight="15" x14ac:dyDescent="0.25"/>
  <cols>
    <col min="1" max="1" width="14.140625" customWidth="1"/>
    <col min="2" max="2" width="18.85546875" customWidth="1"/>
    <col min="3" max="3" width="13.7109375" customWidth="1"/>
    <col min="4" max="4" width="15.28515625" customWidth="1"/>
    <col min="5" max="5" width="16.5703125" bestFit="1" customWidth="1"/>
    <col min="6" max="6" width="18.140625" bestFit="1" customWidth="1"/>
    <col min="7" max="7" width="21.5703125" customWidth="1"/>
    <col min="8" max="8" width="18.5703125" customWidth="1"/>
    <col min="9" max="9" width="18.42578125" customWidth="1"/>
    <col min="10" max="10" width="20.28515625" customWidth="1"/>
    <col min="11" max="12" width="13.42578125" customWidth="1"/>
    <col min="13" max="13" width="12.42578125" customWidth="1"/>
    <col min="14" max="14" width="13.140625" style="4" customWidth="1"/>
    <col min="15" max="15" width="15.42578125" style="4" customWidth="1"/>
    <col min="16" max="16" width="15.7109375" style="4" customWidth="1"/>
    <col min="17" max="16384" width="9.140625" style="4"/>
  </cols>
  <sheetData>
    <row r="1" spans="1:20" ht="30" customHeight="1" x14ac:dyDescent="0.25">
      <c r="A1" s="13" t="s">
        <v>2460</v>
      </c>
      <c r="B1" s="12" t="s">
        <v>57</v>
      </c>
      <c r="C1" s="33" t="s">
        <v>58</v>
      </c>
      <c r="D1" s="33"/>
      <c r="E1" s="33"/>
      <c r="F1" s="33"/>
    </row>
    <row r="2" spans="1:20" ht="27" customHeight="1" thickBot="1" x14ac:dyDescent="0.3"/>
    <row r="3" spans="1:20" s="6" customFormat="1" ht="48" customHeight="1" thickBot="1" x14ac:dyDescent="0.3">
      <c r="A3" s="25" t="s">
        <v>67</v>
      </c>
      <c r="B3" s="25" t="s">
        <v>306</v>
      </c>
      <c r="C3" s="25" t="s">
        <v>2487</v>
      </c>
      <c r="D3" s="25" t="s">
        <v>2485</v>
      </c>
      <c r="E3" s="25" t="s">
        <v>2437</v>
      </c>
      <c r="F3" s="19" t="s">
        <v>2459</v>
      </c>
      <c r="G3" s="20" t="s">
        <v>2491</v>
      </c>
      <c r="H3" s="36" t="s">
        <v>2449</v>
      </c>
      <c r="I3" s="20" t="s">
        <v>2455</v>
      </c>
      <c r="J3" s="20" t="s">
        <v>2438</v>
      </c>
      <c r="K3" s="34" t="s">
        <v>2483</v>
      </c>
      <c r="L3" s="34" t="s">
        <v>2492</v>
      </c>
      <c r="M3" s="34" t="s">
        <v>2493</v>
      </c>
      <c r="N3" s="34" t="s">
        <v>2484</v>
      </c>
      <c r="O3" s="35" t="s">
        <v>2486</v>
      </c>
      <c r="P3" s="35" t="s">
        <v>2488</v>
      </c>
      <c r="Q3" s="21" t="s">
        <v>2440</v>
      </c>
      <c r="R3" s="22" t="s">
        <v>2439</v>
      </c>
      <c r="S3" s="22" t="s">
        <v>2489</v>
      </c>
      <c r="T3" s="23" t="s">
        <v>2490</v>
      </c>
    </row>
    <row r="4" spans="1:20" customFormat="1" ht="20.100000000000001" customHeight="1" x14ac:dyDescent="0.25">
      <c r="A4" s="40"/>
      <c r="B4" s="40"/>
      <c r="C4" s="41"/>
      <c r="D4" s="40"/>
      <c r="E4" s="41">
        <f>tblAYA25[Total Clients (Loan)]+tblAYA25[Total Clients (Saving)]</f>
        <v>0</v>
      </c>
      <c r="F4" s="42"/>
      <c r="G4" s="43"/>
      <c r="H4" s="43"/>
      <c r="I4" s="44"/>
      <c r="J4" s="44"/>
      <c r="K4" s="41"/>
      <c r="L4" s="43"/>
      <c r="M4" s="43"/>
      <c r="N4" s="41"/>
      <c r="O4" s="41"/>
      <c r="P4" s="41"/>
      <c r="Q4" s="41"/>
      <c r="R4" s="41"/>
      <c r="S4" s="43"/>
      <c r="T4" s="43"/>
    </row>
    <row r="5" spans="1:20" ht="16.5" customHeight="1" x14ac:dyDescent="0.25">
      <c r="A5" s="3"/>
      <c r="B5" s="3"/>
      <c r="F5" s="2"/>
      <c r="G5" s="4"/>
      <c r="H5" s="4"/>
    </row>
    <row r="6" spans="1:20" ht="16.5" customHeight="1" x14ac:dyDescent="0.25">
      <c r="A6" s="4"/>
      <c r="B6" s="4"/>
      <c r="G6" s="4"/>
      <c r="H6" s="4"/>
    </row>
    <row r="7" spans="1:20" ht="18.75" customHeight="1" x14ac:dyDescent="0.25">
      <c r="A7" s="4"/>
      <c r="B7" s="4"/>
      <c r="G7" s="4"/>
      <c r="H7" s="4"/>
    </row>
    <row r="8" spans="1:20" ht="16.5" customHeight="1" x14ac:dyDescent="0.25"/>
    <row r="9" spans="1:20" ht="16.5" customHeight="1" x14ac:dyDescent="0.25"/>
    <row r="10" spans="1:20" ht="16.5" customHeight="1" x14ac:dyDescent="0.25"/>
    <row r="11" spans="1:20" ht="16.5" customHeight="1" x14ac:dyDescent="0.25"/>
    <row r="12" spans="1:20" ht="16.5" customHeight="1" x14ac:dyDescent="0.25"/>
    <row r="13" spans="1:20" ht="16.5" customHeight="1" x14ac:dyDescent="0.25"/>
    <row r="14" spans="1:20" ht="16.5" customHeight="1" x14ac:dyDescent="0.25"/>
    <row r="15" spans="1:20" ht="18.75" customHeight="1" x14ac:dyDescent="0.25"/>
    <row r="16" spans="1:20" ht="16.5" customHeight="1" x14ac:dyDescent="0.25"/>
    <row r="17" ht="16.5" customHeight="1" x14ac:dyDescent="0.25"/>
    <row r="18" ht="16.5" customHeight="1" x14ac:dyDescent="0.25"/>
    <row r="19" ht="16.5" customHeight="1" x14ac:dyDescent="0.25"/>
    <row r="20" ht="16.5" customHeight="1" x14ac:dyDescent="0.25"/>
    <row r="21" ht="20.25" customHeight="1" x14ac:dyDescent="0.25"/>
  </sheetData>
  <mergeCells count="1">
    <mergeCell ref="C1:F1"/>
  </mergeCells>
  <dataValidations count="5">
    <dataValidation type="list" allowBlank="1" showInputMessage="1" showErrorMessage="1" sqref="D4">
      <formula1>"Wards, Villages"</formula1>
    </dataValidation>
    <dataValidation type="list" allowBlank="1" showInputMessage="1" showErrorMessage="1" sqref="B4">
      <formula1>OFFSET(INDIRECT("tblPC_TS[[#Headers],[Township]]"),MATCH(A4,INDIRECT("tblPC_TS[District]"),0),0,COUNTIF(INDIRECT("tblPC_TS[District]"),A4),1)</formula1>
    </dataValidation>
    <dataValidation type="list" allowBlank="1" showInputMessage="1" showErrorMessage="1" sqref="E11">
      <formula1>INDIRECT("tblSavingType[Savings]")</formula1>
    </dataValidation>
    <dataValidation type="list" allowBlank="1" showInputMessage="1" showErrorMessage="1" sqref="A4">
      <formula1>OFFSET(INDIRECT("tblPC_DT[[#Headers],[District]]"),MATCH($B$1,INDIRECT("tblPC_DT[SR_Pcode]"),0),0,COUNTIF(INDIRECT("tblPC_DT[SR_Pcode]"),$B$1),1)</formula1>
    </dataValidation>
    <dataValidation type="list" allowBlank="1" showInputMessage="1" showErrorMessage="1" sqref="F4 K4">
      <formula1>INDIRECT("tblLoanProduct[Loan_Product]")</formula1>
    </dataValidation>
  </dataValidations>
  <hyperlinks>
    <hyperlink ref="A1" location="Home!B7" display="Home"/>
  </hyperlinks>
  <pageMargins left="0.7" right="0.7" top="0.75" bottom="0.75" header="0.3" footer="0.3"/>
  <pageSetup paperSize="9" orientation="portrait" verticalDpi="0" r:id="rId1"/>
  <ignoredErrors>
    <ignoredError sqref="E4" unlockedFormula="1"/>
  </ignoredErrors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T21"/>
  <sheetViews>
    <sheetView zoomScaleNormal="100"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G8" sqref="G8"/>
    </sheetView>
  </sheetViews>
  <sheetFormatPr defaultRowHeight="15" x14ac:dyDescent="0.25"/>
  <cols>
    <col min="1" max="1" width="14.140625" customWidth="1"/>
    <col min="2" max="2" width="18.85546875" customWidth="1"/>
    <col min="3" max="3" width="13.7109375" customWidth="1"/>
    <col min="4" max="4" width="15.28515625" customWidth="1"/>
    <col min="5" max="5" width="16.5703125" bestFit="1" customWidth="1"/>
    <col min="6" max="6" width="18.140625" bestFit="1" customWidth="1"/>
    <col min="7" max="7" width="21.5703125" customWidth="1"/>
    <col min="8" max="8" width="18.5703125" customWidth="1"/>
    <col min="9" max="9" width="18.42578125" customWidth="1"/>
    <col min="10" max="10" width="20.28515625" customWidth="1"/>
    <col min="11" max="12" width="13.42578125" customWidth="1"/>
    <col min="13" max="13" width="12.42578125" customWidth="1"/>
    <col min="14" max="14" width="13.140625" style="4" customWidth="1"/>
    <col min="15" max="15" width="15.42578125" style="4" customWidth="1"/>
    <col min="16" max="16" width="15.7109375" style="4" customWidth="1"/>
    <col min="17" max="16384" width="9.140625" style="4"/>
  </cols>
  <sheetData>
    <row r="1" spans="1:20" ht="30" customHeight="1" x14ac:dyDescent="0.25">
      <c r="A1" s="13" t="s">
        <v>2460</v>
      </c>
      <c r="B1" s="12" t="s">
        <v>39</v>
      </c>
      <c r="C1" s="33" t="s">
        <v>2475</v>
      </c>
      <c r="D1" s="33"/>
      <c r="E1" s="33"/>
      <c r="F1" s="33"/>
    </row>
    <row r="2" spans="1:20" ht="27" customHeight="1" thickBot="1" x14ac:dyDescent="0.3"/>
    <row r="3" spans="1:20" s="6" customFormat="1" ht="48" customHeight="1" thickBot="1" x14ac:dyDescent="0.3">
      <c r="A3" s="25" t="s">
        <v>67</v>
      </c>
      <c r="B3" s="25" t="s">
        <v>306</v>
      </c>
      <c r="C3" s="25" t="s">
        <v>2487</v>
      </c>
      <c r="D3" s="25" t="s">
        <v>2485</v>
      </c>
      <c r="E3" s="25" t="s">
        <v>2437</v>
      </c>
      <c r="F3" s="19" t="s">
        <v>2459</v>
      </c>
      <c r="G3" s="20" t="s">
        <v>2491</v>
      </c>
      <c r="H3" s="36" t="s">
        <v>2449</v>
      </c>
      <c r="I3" s="20" t="s">
        <v>2455</v>
      </c>
      <c r="J3" s="20" t="s">
        <v>2438</v>
      </c>
      <c r="K3" s="34" t="s">
        <v>2483</v>
      </c>
      <c r="L3" s="34" t="s">
        <v>2492</v>
      </c>
      <c r="M3" s="34" t="s">
        <v>2493</v>
      </c>
      <c r="N3" s="34" t="s">
        <v>2484</v>
      </c>
      <c r="O3" s="35" t="s">
        <v>2486</v>
      </c>
      <c r="P3" s="35" t="s">
        <v>2488</v>
      </c>
      <c r="Q3" s="21" t="s">
        <v>2440</v>
      </c>
      <c r="R3" s="22" t="s">
        <v>2439</v>
      </c>
      <c r="S3" s="22" t="s">
        <v>2489</v>
      </c>
      <c r="T3" s="23" t="s">
        <v>2490</v>
      </c>
    </row>
    <row r="4" spans="1:20" customFormat="1" ht="20.100000000000001" customHeight="1" x14ac:dyDescent="0.25">
      <c r="A4" s="40"/>
      <c r="B4" s="40"/>
      <c r="C4" s="41"/>
      <c r="D4" s="40"/>
      <c r="E4" s="41">
        <f>tblAYA26[Total Clients (Loan)]+tblAYA26[Total Clients (Saving)]</f>
        <v>0</v>
      </c>
      <c r="F4" s="42"/>
      <c r="G4" s="43"/>
      <c r="H4" s="43"/>
      <c r="I4" s="44"/>
      <c r="J4" s="44"/>
      <c r="K4" s="41"/>
      <c r="L4" s="43"/>
      <c r="M4" s="43"/>
      <c r="N4" s="41"/>
      <c r="O4" s="41"/>
      <c r="P4" s="41"/>
      <c r="Q4" s="41"/>
      <c r="R4" s="41"/>
      <c r="S4" s="43"/>
      <c r="T4" s="43"/>
    </row>
    <row r="5" spans="1:20" ht="16.5" customHeight="1" x14ac:dyDescent="0.25">
      <c r="A5" s="3"/>
      <c r="B5" s="3"/>
      <c r="F5" s="2"/>
      <c r="G5" s="4"/>
      <c r="H5" s="4"/>
    </row>
    <row r="6" spans="1:20" ht="16.5" customHeight="1" x14ac:dyDescent="0.25">
      <c r="A6" s="4"/>
      <c r="B6" s="4"/>
      <c r="G6" s="4"/>
      <c r="H6" s="4"/>
    </row>
    <row r="7" spans="1:20" ht="18.75" customHeight="1" x14ac:dyDescent="0.25">
      <c r="A7" s="4"/>
      <c r="B7" s="4"/>
      <c r="G7" s="4"/>
      <c r="H7" s="4"/>
    </row>
    <row r="8" spans="1:20" ht="16.5" customHeight="1" x14ac:dyDescent="0.25"/>
    <row r="9" spans="1:20" ht="16.5" customHeight="1" x14ac:dyDescent="0.25"/>
    <row r="10" spans="1:20" ht="16.5" customHeight="1" x14ac:dyDescent="0.25"/>
    <row r="11" spans="1:20" ht="16.5" customHeight="1" x14ac:dyDescent="0.25"/>
    <row r="12" spans="1:20" ht="16.5" customHeight="1" x14ac:dyDescent="0.25"/>
    <row r="13" spans="1:20" ht="16.5" customHeight="1" x14ac:dyDescent="0.25"/>
    <row r="14" spans="1:20" ht="16.5" customHeight="1" x14ac:dyDescent="0.25"/>
    <row r="15" spans="1:20" ht="18.75" customHeight="1" x14ac:dyDescent="0.25"/>
    <row r="16" spans="1:20" ht="16.5" customHeight="1" x14ac:dyDescent="0.25"/>
    <row r="17" ht="16.5" customHeight="1" x14ac:dyDescent="0.25"/>
    <row r="18" ht="16.5" customHeight="1" x14ac:dyDescent="0.25"/>
    <row r="19" ht="16.5" customHeight="1" x14ac:dyDescent="0.25"/>
    <row r="20" ht="16.5" customHeight="1" x14ac:dyDescent="0.25"/>
    <row r="21" ht="20.25" customHeight="1" x14ac:dyDescent="0.25"/>
  </sheetData>
  <mergeCells count="1">
    <mergeCell ref="C1:F1"/>
  </mergeCells>
  <dataValidations count="5">
    <dataValidation type="list" allowBlank="1" showInputMessage="1" showErrorMessage="1" sqref="E11">
      <formula1>INDIRECT("tblSavingType[Savings]")</formula1>
    </dataValidation>
    <dataValidation type="list" allowBlank="1" showInputMessage="1" showErrorMessage="1" sqref="B4">
      <formula1>OFFSET(INDIRECT("tblPC_TS[[#Headers],[Township]]"),MATCH(A4,INDIRECT("tblPC_TS[District]"),0),0,COUNTIF(INDIRECT("tblPC_TS[District]"),A4),1)</formula1>
    </dataValidation>
    <dataValidation type="list" allowBlank="1" showInputMessage="1" showErrorMessage="1" sqref="D4">
      <formula1>"Wards, Villages"</formula1>
    </dataValidation>
    <dataValidation type="list" allowBlank="1" showInputMessage="1" showErrorMessage="1" sqref="A4">
      <formula1>OFFSET(INDIRECT("tblPC_DT[[#Headers],[District]]"),MATCH($B$1,INDIRECT("tblPC_DT[SR_Pcode]"),0),0,COUNTIF(INDIRECT("tblPC_DT[SR_Pcode]"),$B$1),1)</formula1>
    </dataValidation>
    <dataValidation type="list" allowBlank="1" showInputMessage="1" showErrorMessage="1" sqref="F4 K4">
      <formula1>INDIRECT("tblLoanProduct[Loan_Product]")</formula1>
    </dataValidation>
  </dataValidations>
  <hyperlinks>
    <hyperlink ref="A1" location="Home!B7" display="Home"/>
  </hyperlinks>
  <pageMargins left="0.7" right="0.7" top="0.75" bottom="0.75" header="0.3" footer="0.3"/>
  <pageSetup paperSize="9" orientation="portrait" verticalDpi="0" r:id="rId1"/>
  <ignoredErrors>
    <ignoredError sqref="E4" unlockedFormula="1"/>
  </ignoredErrors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T21"/>
  <sheetViews>
    <sheetView zoomScaleNormal="100"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G8" sqref="G8"/>
    </sheetView>
  </sheetViews>
  <sheetFormatPr defaultRowHeight="15" x14ac:dyDescent="0.25"/>
  <cols>
    <col min="1" max="1" width="14.140625" customWidth="1"/>
    <col min="2" max="2" width="18.85546875" customWidth="1"/>
    <col min="3" max="3" width="13.7109375" customWidth="1"/>
    <col min="4" max="4" width="15.28515625" customWidth="1"/>
    <col min="5" max="5" width="16.5703125" bestFit="1" customWidth="1"/>
    <col min="6" max="6" width="18.140625" bestFit="1" customWidth="1"/>
    <col min="7" max="7" width="21.5703125" customWidth="1"/>
    <col min="8" max="8" width="18.5703125" customWidth="1"/>
    <col min="9" max="9" width="18.42578125" customWidth="1"/>
    <col min="10" max="10" width="20.28515625" customWidth="1"/>
    <col min="11" max="12" width="13.42578125" customWidth="1"/>
    <col min="13" max="13" width="12.42578125" customWidth="1"/>
    <col min="14" max="14" width="13.140625" style="4" customWidth="1"/>
    <col min="15" max="15" width="15.42578125" style="4" customWidth="1"/>
    <col min="16" max="16" width="15.7109375" style="4" customWidth="1"/>
    <col min="17" max="16384" width="9.140625" style="4"/>
  </cols>
  <sheetData>
    <row r="1" spans="1:20" ht="30" customHeight="1" x14ac:dyDescent="0.25">
      <c r="A1" s="13" t="s">
        <v>2460</v>
      </c>
      <c r="B1" s="12" t="s">
        <v>18</v>
      </c>
      <c r="C1" s="33" t="s">
        <v>2476</v>
      </c>
      <c r="D1" s="33"/>
      <c r="E1" s="33"/>
      <c r="F1" s="33"/>
    </row>
    <row r="2" spans="1:20" ht="27" customHeight="1" thickBot="1" x14ac:dyDescent="0.3"/>
    <row r="3" spans="1:20" s="6" customFormat="1" ht="48" customHeight="1" thickBot="1" x14ac:dyDescent="0.3">
      <c r="A3" s="25" t="s">
        <v>67</v>
      </c>
      <c r="B3" s="25" t="s">
        <v>306</v>
      </c>
      <c r="C3" s="25" t="s">
        <v>2487</v>
      </c>
      <c r="D3" s="25" t="s">
        <v>2485</v>
      </c>
      <c r="E3" s="25" t="s">
        <v>2437</v>
      </c>
      <c r="F3" s="19" t="s">
        <v>2459</v>
      </c>
      <c r="G3" s="20" t="s">
        <v>2491</v>
      </c>
      <c r="H3" s="36" t="s">
        <v>2449</v>
      </c>
      <c r="I3" s="20" t="s">
        <v>2455</v>
      </c>
      <c r="J3" s="20" t="s">
        <v>2438</v>
      </c>
      <c r="K3" s="34" t="s">
        <v>2483</v>
      </c>
      <c r="L3" s="34" t="s">
        <v>2492</v>
      </c>
      <c r="M3" s="34" t="s">
        <v>2493</v>
      </c>
      <c r="N3" s="34" t="s">
        <v>2484</v>
      </c>
      <c r="O3" s="35" t="s">
        <v>2486</v>
      </c>
      <c r="P3" s="35" t="s">
        <v>2488</v>
      </c>
      <c r="Q3" s="21" t="s">
        <v>2440</v>
      </c>
      <c r="R3" s="22" t="s">
        <v>2439</v>
      </c>
      <c r="S3" s="22" t="s">
        <v>2489</v>
      </c>
      <c r="T3" s="23" t="s">
        <v>2490</v>
      </c>
    </row>
    <row r="4" spans="1:20" customFormat="1" ht="20.100000000000001" customHeight="1" x14ac:dyDescent="0.25">
      <c r="A4" s="40"/>
      <c r="B4" s="40"/>
      <c r="C4" s="41"/>
      <c r="D4" s="40"/>
      <c r="E4" s="41">
        <f>tblAYA27[Total Clients (Loan)]+tblAYA27[Total Clients (Saving)]</f>
        <v>0</v>
      </c>
      <c r="F4" s="42"/>
      <c r="G4" s="43"/>
      <c r="H4" s="43"/>
      <c r="I4" s="44"/>
      <c r="J4" s="44"/>
      <c r="K4" s="41"/>
      <c r="L4" s="43"/>
      <c r="M4" s="43"/>
      <c r="N4" s="41"/>
      <c r="O4" s="41"/>
      <c r="P4" s="41"/>
      <c r="Q4" s="41"/>
      <c r="R4" s="41"/>
      <c r="S4" s="43"/>
      <c r="T4" s="43"/>
    </row>
    <row r="5" spans="1:20" ht="16.5" customHeight="1" x14ac:dyDescent="0.25">
      <c r="A5" s="3"/>
      <c r="B5" s="3"/>
      <c r="F5" s="2"/>
      <c r="G5" s="4"/>
      <c r="H5" s="4"/>
    </row>
    <row r="6" spans="1:20" ht="16.5" customHeight="1" x14ac:dyDescent="0.25">
      <c r="A6" s="4"/>
      <c r="B6" s="4"/>
      <c r="G6" s="4"/>
      <c r="H6" s="4"/>
    </row>
    <row r="7" spans="1:20" ht="18.75" customHeight="1" x14ac:dyDescent="0.25">
      <c r="A7" s="4"/>
      <c r="B7" s="4"/>
      <c r="G7" s="4"/>
      <c r="H7" s="4"/>
    </row>
    <row r="8" spans="1:20" ht="16.5" customHeight="1" x14ac:dyDescent="0.25"/>
    <row r="9" spans="1:20" ht="16.5" customHeight="1" x14ac:dyDescent="0.25"/>
    <row r="10" spans="1:20" ht="16.5" customHeight="1" x14ac:dyDescent="0.25"/>
    <row r="11" spans="1:20" ht="16.5" customHeight="1" x14ac:dyDescent="0.25"/>
    <row r="12" spans="1:20" ht="16.5" customHeight="1" x14ac:dyDescent="0.25"/>
    <row r="13" spans="1:20" ht="16.5" customHeight="1" x14ac:dyDescent="0.25"/>
    <row r="14" spans="1:20" ht="16.5" customHeight="1" x14ac:dyDescent="0.25"/>
    <row r="15" spans="1:20" ht="18.75" customHeight="1" x14ac:dyDescent="0.25"/>
    <row r="16" spans="1:20" ht="16.5" customHeight="1" x14ac:dyDescent="0.25"/>
    <row r="17" ht="16.5" customHeight="1" x14ac:dyDescent="0.25"/>
    <row r="18" ht="16.5" customHeight="1" x14ac:dyDescent="0.25"/>
    <row r="19" ht="16.5" customHeight="1" x14ac:dyDescent="0.25"/>
    <row r="20" ht="16.5" customHeight="1" x14ac:dyDescent="0.25"/>
    <row r="21" ht="20.25" customHeight="1" x14ac:dyDescent="0.25"/>
  </sheetData>
  <mergeCells count="1">
    <mergeCell ref="C1:F1"/>
  </mergeCells>
  <dataValidations count="5">
    <dataValidation type="list" allowBlank="1" showInputMessage="1" showErrorMessage="1" sqref="D4">
      <formula1>"Wards, Villages"</formula1>
    </dataValidation>
    <dataValidation type="list" allowBlank="1" showInputMessage="1" showErrorMessage="1" sqref="B4">
      <formula1>OFFSET(INDIRECT("tblPC_TS[[#Headers],[Township]]"),MATCH(A4,INDIRECT("tblPC_TS[District]"),0),0,COUNTIF(INDIRECT("tblPC_TS[District]"),A4),1)</formula1>
    </dataValidation>
    <dataValidation type="list" allowBlank="1" showInputMessage="1" showErrorMessage="1" sqref="E11">
      <formula1>INDIRECT("tblSavingType[Savings]")</formula1>
    </dataValidation>
    <dataValidation type="list" allowBlank="1" showInputMessage="1" showErrorMessage="1" sqref="A4">
      <formula1>OFFSET(INDIRECT("tblPC_DT[[#Headers],[District]]"),MATCH($B$1,INDIRECT("tblPC_DT[SR_Pcode]"),0),0,COUNTIF(INDIRECT("tblPC_DT[SR_Pcode]"),$B$1),1)</formula1>
    </dataValidation>
    <dataValidation type="list" allowBlank="1" showInputMessage="1" showErrorMessage="1" sqref="F4 K4">
      <formula1>INDIRECT("tblLoanProduct[Loan_Product]")</formula1>
    </dataValidation>
  </dataValidations>
  <hyperlinks>
    <hyperlink ref="A1" location="Home!B7" display="Home"/>
  </hyperlinks>
  <pageMargins left="0.7" right="0.7" top="0.75" bottom="0.75" header="0.3" footer="0.3"/>
  <pageSetup paperSize="9" orientation="portrait" verticalDpi="0" r:id="rId1"/>
  <ignoredErrors>
    <ignoredError sqref="E4" unlockedFormula="1"/>
  </ignoredErrors>
  <tableParts count="1">
    <tablePart r:id="rId2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T21"/>
  <sheetViews>
    <sheetView zoomScaleNormal="100"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F7" sqref="F7"/>
    </sheetView>
  </sheetViews>
  <sheetFormatPr defaultRowHeight="15" x14ac:dyDescent="0.25"/>
  <cols>
    <col min="1" max="1" width="14.140625" customWidth="1"/>
    <col min="2" max="2" width="18.85546875" customWidth="1"/>
    <col min="3" max="3" width="13.7109375" customWidth="1"/>
    <col min="4" max="4" width="15.28515625" customWidth="1"/>
    <col min="5" max="5" width="16.5703125" bestFit="1" customWidth="1"/>
    <col min="6" max="6" width="18.140625" bestFit="1" customWidth="1"/>
    <col min="7" max="7" width="21.5703125" customWidth="1"/>
    <col min="8" max="8" width="18.5703125" customWidth="1"/>
    <col min="9" max="9" width="18.42578125" customWidth="1"/>
    <col min="10" max="10" width="20.28515625" customWidth="1"/>
    <col min="11" max="12" width="13.42578125" customWidth="1"/>
    <col min="13" max="13" width="12.42578125" customWidth="1"/>
    <col min="14" max="14" width="13.140625" style="4" customWidth="1"/>
    <col min="15" max="15" width="15.42578125" style="4" customWidth="1"/>
    <col min="16" max="16" width="15.7109375" style="4" customWidth="1"/>
    <col min="17" max="16384" width="9.140625" style="4"/>
  </cols>
  <sheetData>
    <row r="1" spans="1:20" ht="30" customHeight="1" x14ac:dyDescent="0.25">
      <c r="A1" s="13" t="s">
        <v>2460</v>
      </c>
      <c r="B1" s="12" t="s">
        <v>45</v>
      </c>
      <c r="C1" s="33" t="s">
        <v>2477</v>
      </c>
      <c r="D1" s="33"/>
      <c r="E1" s="33"/>
      <c r="F1" s="33"/>
    </row>
    <row r="2" spans="1:20" ht="27" customHeight="1" thickBot="1" x14ac:dyDescent="0.3"/>
    <row r="3" spans="1:20" s="6" customFormat="1" ht="48" customHeight="1" thickBot="1" x14ac:dyDescent="0.3">
      <c r="A3" s="25" t="s">
        <v>67</v>
      </c>
      <c r="B3" s="25" t="s">
        <v>306</v>
      </c>
      <c r="C3" s="25" t="s">
        <v>2487</v>
      </c>
      <c r="D3" s="25" t="s">
        <v>2485</v>
      </c>
      <c r="E3" s="25" t="s">
        <v>2437</v>
      </c>
      <c r="F3" s="19" t="s">
        <v>2459</v>
      </c>
      <c r="G3" s="20" t="s">
        <v>2491</v>
      </c>
      <c r="H3" s="36" t="s">
        <v>2449</v>
      </c>
      <c r="I3" s="20" t="s">
        <v>2455</v>
      </c>
      <c r="J3" s="20" t="s">
        <v>2438</v>
      </c>
      <c r="K3" s="34" t="s">
        <v>2483</v>
      </c>
      <c r="L3" s="34" t="s">
        <v>2492</v>
      </c>
      <c r="M3" s="34" t="s">
        <v>2493</v>
      </c>
      <c r="N3" s="34" t="s">
        <v>2484</v>
      </c>
      <c r="O3" s="35" t="s">
        <v>2486</v>
      </c>
      <c r="P3" s="35" t="s">
        <v>2488</v>
      </c>
      <c r="Q3" s="21" t="s">
        <v>2440</v>
      </c>
      <c r="R3" s="22" t="s">
        <v>2439</v>
      </c>
      <c r="S3" s="22" t="s">
        <v>2489</v>
      </c>
      <c r="T3" s="23" t="s">
        <v>2490</v>
      </c>
    </row>
    <row r="4" spans="1:20" customFormat="1" ht="20.100000000000001" customHeight="1" x14ac:dyDescent="0.25">
      <c r="A4" s="40"/>
      <c r="B4" s="40"/>
      <c r="C4" s="41"/>
      <c r="D4" s="40"/>
      <c r="E4" s="41">
        <f>tblAYA28[Total Clients (Loan)]+tblAYA28[Total Clients (Saving)]</f>
        <v>0</v>
      </c>
      <c r="F4" s="42"/>
      <c r="G4" s="43"/>
      <c r="H4" s="43"/>
      <c r="I4" s="44"/>
      <c r="J4" s="44"/>
      <c r="K4" s="41"/>
      <c r="L4" s="43"/>
      <c r="M4" s="43"/>
      <c r="N4" s="41"/>
      <c r="O4" s="41"/>
      <c r="P4" s="41"/>
      <c r="Q4" s="41"/>
      <c r="R4" s="41"/>
      <c r="S4" s="43"/>
      <c r="T4" s="43"/>
    </row>
    <row r="5" spans="1:20" ht="16.5" customHeight="1" x14ac:dyDescent="0.25">
      <c r="A5" s="3"/>
      <c r="B5" s="3"/>
      <c r="F5" s="2"/>
      <c r="G5" s="4"/>
      <c r="H5" s="4"/>
    </row>
    <row r="6" spans="1:20" ht="16.5" customHeight="1" x14ac:dyDescent="0.25">
      <c r="A6" s="4"/>
      <c r="B6" s="4"/>
      <c r="G6" s="4"/>
      <c r="H6" s="4"/>
    </row>
    <row r="7" spans="1:20" ht="18.75" customHeight="1" x14ac:dyDescent="0.25">
      <c r="A7" s="4"/>
      <c r="B7" s="4"/>
      <c r="G7" s="4"/>
      <c r="H7" s="4"/>
    </row>
    <row r="8" spans="1:20" ht="16.5" customHeight="1" x14ac:dyDescent="0.25"/>
    <row r="9" spans="1:20" ht="16.5" customHeight="1" x14ac:dyDescent="0.25"/>
    <row r="10" spans="1:20" ht="16.5" customHeight="1" x14ac:dyDescent="0.25"/>
    <row r="11" spans="1:20" ht="16.5" customHeight="1" x14ac:dyDescent="0.25"/>
    <row r="12" spans="1:20" ht="16.5" customHeight="1" x14ac:dyDescent="0.25"/>
    <row r="13" spans="1:20" ht="16.5" customHeight="1" x14ac:dyDescent="0.25"/>
    <row r="14" spans="1:20" ht="16.5" customHeight="1" x14ac:dyDescent="0.25"/>
    <row r="15" spans="1:20" ht="18.75" customHeight="1" x14ac:dyDescent="0.25"/>
    <row r="16" spans="1:20" ht="16.5" customHeight="1" x14ac:dyDescent="0.25"/>
    <row r="17" ht="16.5" customHeight="1" x14ac:dyDescent="0.25"/>
    <row r="18" ht="16.5" customHeight="1" x14ac:dyDescent="0.25"/>
    <row r="19" ht="16.5" customHeight="1" x14ac:dyDescent="0.25"/>
    <row r="20" ht="16.5" customHeight="1" x14ac:dyDescent="0.25"/>
    <row r="21" ht="20.25" customHeight="1" x14ac:dyDescent="0.25"/>
  </sheetData>
  <mergeCells count="1">
    <mergeCell ref="C1:F1"/>
  </mergeCells>
  <dataValidations count="5">
    <dataValidation type="list" allowBlank="1" showInputMessage="1" showErrorMessage="1" sqref="E11">
      <formula1>INDIRECT("tblSavingType[Savings]")</formula1>
    </dataValidation>
    <dataValidation type="list" allowBlank="1" showInputMessage="1" showErrorMessage="1" sqref="B4">
      <formula1>OFFSET(INDIRECT("tblPC_TS[[#Headers],[Township]]"),MATCH(A4,INDIRECT("tblPC_TS[District]"),0),0,COUNTIF(INDIRECT("tblPC_TS[District]"),A4),1)</formula1>
    </dataValidation>
    <dataValidation type="list" allowBlank="1" showInputMessage="1" showErrorMessage="1" sqref="D4">
      <formula1>"Wards, Villages"</formula1>
    </dataValidation>
    <dataValidation type="list" allowBlank="1" showInputMessage="1" showErrorMessage="1" sqref="A4">
      <formula1>OFFSET(INDIRECT("tblPC_DT[[#Headers],[District]]"),MATCH($B$1,INDIRECT("tblPC_DT[SR_Pcode]"),0),0,COUNTIF(INDIRECT("tblPC_DT[SR_Pcode]"),$B$1),1)</formula1>
    </dataValidation>
    <dataValidation type="list" allowBlank="1" showInputMessage="1" showErrorMessage="1" sqref="F4 K4">
      <formula1>INDIRECT("tblLoanProduct[Loan_Product]")</formula1>
    </dataValidation>
  </dataValidations>
  <hyperlinks>
    <hyperlink ref="A1" location="Home!B7" display="Home"/>
  </hyperlinks>
  <pageMargins left="0.7" right="0.7" top="0.75" bottom="0.75" header="0.3" footer="0.3"/>
  <pageSetup paperSize="9" orientation="portrait" verticalDpi="0" r:id="rId1"/>
  <ignoredErrors>
    <ignoredError sqref="E4" unlockedFormula="1"/>
  </ignoredErrors>
  <tableParts count="1">
    <tablePart r:id="rId2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T21"/>
  <sheetViews>
    <sheetView zoomScaleNormal="100"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F4" sqref="F4"/>
    </sheetView>
  </sheetViews>
  <sheetFormatPr defaultRowHeight="15" x14ac:dyDescent="0.25"/>
  <cols>
    <col min="1" max="1" width="14.140625" customWidth="1"/>
    <col min="2" max="2" width="18.85546875" customWidth="1"/>
    <col min="3" max="3" width="13.7109375" customWidth="1"/>
    <col min="4" max="4" width="15.28515625" customWidth="1"/>
    <col min="5" max="5" width="16.5703125" bestFit="1" customWidth="1"/>
    <col min="6" max="6" width="18.140625" bestFit="1" customWidth="1"/>
    <col min="7" max="7" width="21.5703125" customWidth="1"/>
    <col min="8" max="8" width="18.5703125" customWidth="1"/>
    <col min="9" max="9" width="18.42578125" customWidth="1"/>
    <col min="10" max="10" width="20.28515625" customWidth="1"/>
    <col min="11" max="12" width="13.42578125" customWidth="1"/>
    <col min="13" max="13" width="12.42578125" customWidth="1"/>
    <col min="14" max="14" width="13.140625" style="4" customWidth="1"/>
    <col min="15" max="15" width="15.42578125" style="4" customWidth="1"/>
    <col min="16" max="16" width="15.7109375" style="4" customWidth="1"/>
    <col min="17" max="16384" width="9.140625" style="4"/>
  </cols>
  <sheetData>
    <row r="1" spans="1:20" ht="30" customHeight="1" x14ac:dyDescent="0.25">
      <c r="A1" s="13" t="s">
        <v>2460</v>
      </c>
      <c r="B1" s="12" t="s">
        <v>48</v>
      </c>
      <c r="C1" s="33" t="s">
        <v>2478</v>
      </c>
      <c r="D1" s="33"/>
      <c r="E1" s="33"/>
      <c r="F1" s="33"/>
    </row>
    <row r="2" spans="1:20" ht="27" customHeight="1" thickBot="1" x14ac:dyDescent="0.3"/>
    <row r="3" spans="1:20" s="6" customFormat="1" ht="48" customHeight="1" thickBot="1" x14ac:dyDescent="0.3">
      <c r="A3" s="25" t="s">
        <v>67</v>
      </c>
      <c r="B3" s="25" t="s">
        <v>306</v>
      </c>
      <c r="C3" s="25" t="s">
        <v>2487</v>
      </c>
      <c r="D3" s="25" t="s">
        <v>2485</v>
      </c>
      <c r="E3" s="25" t="s">
        <v>2437</v>
      </c>
      <c r="F3" s="19" t="s">
        <v>2459</v>
      </c>
      <c r="G3" s="20" t="s">
        <v>2491</v>
      </c>
      <c r="H3" s="36" t="s">
        <v>2449</v>
      </c>
      <c r="I3" s="20" t="s">
        <v>2455</v>
      </c>
      <c r="J3" s="20" t="s">
        <v>2438</v>
      </c>
      <c r="K3" s="34" t="s">
        <v>2483</v>
      </c>
      <c r="L3" s="34" t="s">
        <v>2492</v>
      </c>
      <c r="M3" s="34" t="s">
        <v>2493</v>
      </c>
      <c r="N3" s="34" t="s">
        <v>2484</v>
      </c>
      <c r="O3" s="35" t="s">
        <v>2486</v>
      </c>
      <c r="P3" s="35" t="s">
        <v>2488</v>
      </c>
      <c r="Q3" s="21" t="s">
        <v>2440</v>
      </c>
      <c r="R3" s="22" t="s">
        <v>2439</v>
      </c>
      <c r="S3" s="22" t="s">
        <v>2489</v>
      </c>
      <c r="T3" s="23" t="s">
        <v>2490</v>
      </c>
    </row>
    <row r="4" spans="1:20" customFormat="1" ht="20.100000000000001" customHeight="1" x14ac:dyDescent="0.25">
      <c r="A4" s="40"/>
      <c r="B4" s="40"/>
      <c r="C4" s="41"/>
      <c r="D4" s="40"/>
      <c r="E4" s="41">
        <f>tblAYA29[Total Clients (Loan)]+tblAYA29[Total Clients (Saving)]</f>
        <v>0</v>
      </c>
      <c r="F4" s="42"/>
      <c r="G4" s="43"/>
      <c r="H4" s="43"/>
      <c r="I4" s="44"/>
      <c r="J4" s="44"/>
      <c r="K4" s="41"/>
      <c r="L4" s="43"/>
      <c r="M4" s="43"/>
      <c r="N4" s="41"/>
      <c r="O4" s="41"/>
      <c r="P4" s="41"/>
      <c r="Q4" s="41"/>
      <c r="R4" s="41"/>
      <c r="S4" s="43"/>
      <c r="T4" s="43"/>
    </row>
    <row r="5" spans="1:20" ht="16.5" customHeight="1" x14ac:dyDescent="0.25">
      <c r="A5" s="3"/>
      <c r="B5" s="3"/>
      <c r="F5" s="2"/>
      <c r="G5" s="4"/>
      <c r="H5" s="4"/>
    </row>
    <row r="6" spans="1:20" ht="16.5" customHeight="1" x14ac:dyDescent="0.25">
      <c r="A6" s="4"/>
      <c r="B6" s="4"/>
      <c r="G6" s="4"/>
      <c r="H6" s="4"/>
    </row>
    <row r="7" spans="1:20" ht="18.75" customHeight="1" x14ac:dyDescent="0.25">
      <c r="A7" s="4"/>
      <c r="B7" s="4"/>
      <c r="G7" s="4"/>
      <c r="H7" s="4"/>
    </row>
    <row r="8" spans="1:20" ht="16.5" customHeight="1" x14ac:dyDescent="0.25"/>
    <row r="9" spans="1:20" ht="16.5" customHeight="1" x14ac:dyDescent="0.25"/>
    <row r="10" spans="1:20" ht="16.5" customHeight="1" x14ac:dyDescent="0.25"/>
    <row r="11" spans="1:20" ht="16.5" customHeight="1" x14ac:dyDescent="0.25"/>
    <row r="12" spans="1:20" ht="16.5" customHeight="1" x14ac:dyDescent="0.25"/>
    <row r="13" spans="1:20" ht="16.5" customHeight="1" x14ac:dyDescent="0.25"/>
    <row r="14" spans="1:20" ht="16.5" customHeight="1" x14ac:dyDescent="0.25"/>
    <row r="15" spans="1:20" ht="18.75" customHeight="1" x14ac:dyDescent="0.25"/>
    <row r="16" spans="1:20" ht="16.5" customHeight="1" x14ac:dyDescent="0.25"/>
    <row r="17" ht="16.5" customHeight="1" x14ac:dyDescent="0.25"/>
    <row r="18" ht="16.5" customHeight="1" x14ac:dyDescent="0.25"/>
    <row r="19" ht="16.5" customHeight="1" x14ac:dyDescent="0.25"/>
    <row r="20" ht="16.5" customHeight="1" x14ac:dyDescent="0.25"/>
    <row r="21" ht="20.25" customHeight="1" x14ac:dyDescent="0.25"/>
  </sheetData>
  <mergeCells count="1">
    <mergeCell ref="C1:F1"/>
  </mergeCells>
  <dataValidations count="5">
    <dataValidation type="list" allowBlank="1" showInputMessage="1" showErrorMessage="1" sqref="D4">
      <formula1>"Wards, Villages"</formula1>
    </dataValidation>
    <dataValidation type="list" allowBlank="1" showInputMessage="1" showErrorMessage="1" sqref="B4">
      <formula1>OFFSET(INDIRECT("tblPC_TS[[#Headers],[Township]]"),MATCH(A4,INDIRECT("tblPC_TS[District]"),0),0,COUNTIF(INDIRECT("tblPC_TS[District]"),A4),1)</formula1>
    </dataValidation>
    <dataValidation type="list" allowBlank="1" showInputMessage="1" showErrorMessage="1" sqref="E11">
      <formula1>INDIRECT("tblSavingType[Savings]")</formula1>
    </dataValidation>
    <dataValidation type="list" allowBlank="1" showInputMessage="1" showErrorMessage="1" sqref="A4">
      <formula1>OFFSET(INDIRECT("tblPC_DT[[#Headers],[District]]"),MATCH($B$1,INDIRECT("tblPC_DT[SR_Pcode]"),0),0,COUNTIF(INDIRECT("tblPC_DT[SR_Pcode]"),$B$1),1)</formula1>
    </dataValidation>
    <dataValidation type="list" allowBlank="1" showInputMessage="1" showErrorMessage="1" sqref="F4 K4">
      <formula1>INDIRECT("tblLoanProduct[Loan_Product]")</formula1>
    </dataValidation>
  </dataValidations>
  <hyperlinks>
    <hyperlink ref="A1" location="Home!B7" display="Home"/>
  </hyperlinks>
  <pageMargins left="0.7" right="0.7" top="0.75" bottom="0.75" header="0.3" footer="0.3"/>
  <pageSetup paperSize="9" orientation="portrait" verticalDpi="0" r:id="rId1"/>
  <ignoredErrors>
    <ignoredError sqref="E4" unlockedFormula="1"/>
  </ignoredErrors>
  <tableParts count="1">
    <tablePart r:id="rId2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T21"/>
  <sheetViews>
    <sheetView zoomScaleNormal="100"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F4" sqref="F4"/>
    </sheetView>
  </sheetViews>
  <sheetFormatPr defaultRowHeight="15" x14ac:dyDescent="0.25"/>
  <cols>
    <col min="1" max="1" width="14.140625" customWidth="1"/>
    <col min="2" max="2" width="18.85546875" customWidth="1"/>
    <col min="3" max="3" width="13.7109375" customWidth="1"/>
    <col min="4" max="4" width="15.28515625" customWidth="1"/>
    <col min="5" max="5" width="16.5703125" bestFit="1" customWidth="1"/>
    <col min="6" max="6" width="18.140625" bestFit="1" customWidth="1"/>
    <col min="7" max="7" width="21.5703125" customWidth="1"/>
    <col min="8" max="8" width="18.5703125" customWidth="1"/>
    <col min="9" max="9" width="18.42578125" customWidth="1"/>
    <col min="10" max="10" width="20.28515625" customWidth="1"/>
    <col min="11" max="12" width="13.42578125" customWidth="1"/>
    <col min="13" max="13" width="12.42578125" customWidth="1"/>
    <col min="14" max="14" width="13.140625" style="4" customWidth="1"/>
    <col min="15" max="15" width="15.42578125" style="4" customWidth="1"/>
    <col min="16" max="16" width="15.7109375" style="4" customWidth="1"/>
    <col min="17" max="16384" width="9.140625" style="4"/>
  </cols>
  <sheetData>
    <row r="1" spans="1:20" ht="30" customHeight="1" x14ac:dyDescent="0.25">
      <c r="A1" s="13" t="s">
        <v>2460</v>
      </c>
      <c r="B1" s="12" t="s">
        <v>51</v>
      </c>
      <c r="C1" s="33" t="s">
        <v>2479</v>
      </c>
      <c r="D1" s="33"/>
      <c r="E1" s="33"/>
      <c r="F1" s="33"/>
    </row>
    <row r="2" spans="1:20" ht="27" customHeight="1" thickBot="1" x14ac:dyDescent="0.3"/>
    <row r="3" spans="1:20" s="6" customFormat="1" ht="48" customHeight="1" thickBot="1" x14ac:dyDescent="0.3">
      <c r="A3" s="25" t="s">
        <v>67</v>
      </c>
      <c r="B3" s="25" t="s">
        <v>306</v>
      </c>
      <c r="C3" s="25" t="s">
        <v>2487</v>
      </c>
      <c r="D3" s="25" t="s">
        <v>2485</v>
      </c>
      <c r="E3" s="25" t="s">
        <v>2437</v>
      </c>
      <c r="F3" s="19" t="s">
        <v>2459</v>
      </c>
      <c r="G3" s="20" t="s">
        <v>2491</v>
      </c>
      <c r="H3" s="36" t="s">
        <v>2449</v>
      </c>
      <c r="I3" s="20" t="s">
        <v>2455</v>
      </c>
      <c r="J3" s="20" t="s">
        <v>2438</v>
      </c>
      <c r="K3" s="34" t="s">
        <v>2483</v>
      </c>
      <c r="L3" s="34" t="s">
        <v>2492</v>
      </c>
      <c r="M3" s="34" t="s">
        <v>2493</v>
      </c>
      <c r="N3" s="34" t="s">
        <v>2484</v>
      </c>
      <c r="O3" s="35" t="s">
        <v>2486</v>
      </c>
      <c r="P3" s="35" t="s">
        <v>2488</v>
      </c>
      <c r="Q3" s="21" t="s">
        <v>2440</v>
      </c>
      <c r="R3" s="22" t="s">
        <v>2439</v>
      </c>
      <c r="S3" s="22" t="s">
        <v>2489</v>
      </c>
      <c r="T3" s="23" t="s">
        <v>2490</v>
      </c>
    </row>
    <row r="4" spans="1:20" customFormat="1" ht="20.100000000000001" customHeight="1" x14ac:dyDescent="0.25">
      <c r="A4" s="40"/>
      <c r="B4" s="40"/>
      <c r="C4" s="41"/>
      <c r="D4" s="40"/>
      <c r="E4" s="41">
        <f>tblAYA30[Total Clients (Loan)]+tblAYA30[Total Clients (Saving)]</f>
        <v>0</v>
      </c>
      <c r="F4" s="42"/>
      <c r="G4" s="43"/>
      <c r="H4" s="43"/>
      <c r="I4" s="44"/>
      <c r="J4" s="44"/>
      <c r="K4" s="41"/>
      <c r="L4" s="43"/>
      <c r="M4" s="43"/>
      <c r="N4" s="41"/>
      <c r="O4" s="41"/>
      <c r="P4" s="41"/>
      <c r="Q4" s="41"/>
      <c r="R4" s="41"/>
      <c r="S4" s="43"/>
      <c r="T4" s="43"/>
    </row>
    <row r="5" spans="1:20" ht="16.5" customHeight="1" x14ac:dyDescent="0.25">
      <c r="A5" s="3"/>
      <c r="B5" s="3"/>
      <c r="F5" s="2"/>
      <c r="G5" s="4"/>
      <c r="H5" s="4"/>
    </row>
    <row r="6" spans="1:20" ht="16.5" customHeight="1" x14ac:dyDescent="0.25">
      <c r="A6" s="4"/>
      <c r="B6" s="4"/>
      <c r="G6" s="4"/>
      <c r="H6" s="4"/>
    </row>
    <row r="7" spans="1:20" ht="18.75" customHeight="1" x14ac:dyDescent="0.25">
      <c r="A7" s="4"/>
      <c r="B7" s="4"/>
      <c r="G7" s="4"/>
      <c r="H7" s="4"/>
    </row>
    <row r="8" spans="1:20" ht="16.5" customHeight="1" x14ac:dyDescent="0.25"/>
    <row r="9" spans="1:20" ht="16.5" customHeight="1" x14ac:dyDescent="0.25"/>
    <row r="10" spans="1:20" ht="16.5" customHeight="1" x14ac:dyDescent="0.25"/>
    <row r="11" spans="1:20" ht="16.5" customHeight="1" x14ac:dyDescent="0.25"/>
    <row r="12" spans="1:20" ht="16.5" customHeight="1" x14ac:dyDescent="0.25"/>
    <row r="13" spans="1:20" ht="16.5" customHeight="1" x14ac:dyDescent="0.25"/>
    <row r="14" spans="1:20" ht="16.5" customHeight="1" x14ac:dyDescent="0.25"/>
    <row r="15" spans="1:20" ht="18.75" customHeight="1" x14ac:dyDescent="0.25"/>
    <row r="16" spans="1:20" ht="16.5" customHeight="1" x14ac:dyDescent="0.25"/>
    <row r="17" ht="16.5" customHeight="1" x14ac:dyDescent="0.25"/>
    <row r="18" ht="16.5" customHeight="1" x14ac:dyDescent="0.25"/>
    <row r="19" ht="16.5" customHeight="1" x14ac:dyDescent="0.25"/>
    <row r="20" ht="16.5" customHeight="1" x14ac:dyDescent="0.25"/>
    <row r="21" ht="20.25" customHeight="1" x14ac:dyDescent="0.25"/>
  </sheetData>
  <mergeCells count="1">
    <mergeCell ref="C1:F1"/>
  </mergeCells>
  <dataValidations count="5">
    <dataValidation type="list" allowBlank="1" showInputMessage="1" showErrorMessage="1" sqref="E11">
      <formula1>INDIRECT("tblSavingType[Savings]")</formula1>
    </dataValidation>
    <dataValidation type="list" allowBlank="1" showInputMessage="1" showErrorMessage="1" sqref="B4">
      <formula1>OFFSET(INDIRECT("tblPC_TS[[#Headers],[Township]]"),MATCH(A4,INDIRECT("tblPC_TS[District]"),0),0,COUNTIF(INDIRECT("tblPC_TS[District]"),A4),1)</formula1>
    </dataValidation>
    <dataValidation type="list" allowBlank="1" showInputMessage="1" showErrorMessage="1" sqref="D4">
      <formula1>"Wards, Villages"</formula1>
    </dataValidation>
    <dataValidation type="list" allowBlank="1" showInputMessage="1" showErrorMessage="1" sqref="A4">
      <formula1>OFFSET(INDIRECT("tblPC_DT[[#Headers],[District]]"),MATCH($B$1,INDIRECT("tblPC_DT[SR_Pcode]"),0),0,COUNTIF(INDIRECT("tblPC_DT[SR_Pcode]"),$B$1),1)</formula1>
    </dataValidation>
    <dataValidation type="list" allowBlank="1" showInputMessage="1" showErrorMessage="1" sqref="F4 K4">
      <formula1>INDIRECT("tblLoanProduct[Loan_Product]")</formula1>
    </dataValidation>
  </dataValidations>
  <hyperlinks>
    <hyperlink ref="A1" location="Home!B7" display="Home"/>
  </hyperlinks>
  <pageMargins left="0.7" right="0.7" top="0.75" bottom="0.75" header="0.3" footer="0.3"/>
  <pageSetup paperSize="9" orientation="portrait" verticalDpi="0" r:id="rId1"/>
  <ignoredErrors>
    <ignoredError sqref="E4" unlockedFormula="1"/>
  </ignoredErrors>
  <tableParts count="1">
    <tablePart r:id="rId2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T21"/>
  <sheetViews>
    <sheetView zoomScaleNormal="100"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F4" sqref="F4"/>
    </sheetView>
  </sheetViews>
  <sheetFormatPr defaultRowHeight="15" x14ac:dyDescent="0.25"/>
  <cols>
    <col min="1" max="1" width="14.140625" customWidth="1"/>
    <col min="2" max="2" width="18.85546875" customWidth="1"/>
    <col min="3" max="3" width="13.7109375" customWidth="1"/>
    <col min="4" max="4" width="15.28515625" customWidth="1"/>
    <col min="5" max="5" width="16.5703125" bestFit="1" customWidth="1"/>
    <col min="6" max="6" width="18.140625" bestFit="1" customWidth="1"/>
    <col min="7" max="7" width="21.5703125" customWidth="1"/>
    <col min="8" max="8" width="18.5703125" customWidth="1"/>
    <col min="9" max="9" width="18.42578125" customWidth="1"/>
    <col min="10" max="10" width="20.28515625" customWidth="1"/>
    <col min="11" max="12" width="13.42578125" customWidth="1"/>
    <col min="13" max="13" width="12.42578125" customWidth="1"/>
    <col min="14" max="14" width="13.140625" style="4" customWidth="1"/>
    <col min="15" max="15" width="15.42578125" style="4" customWidth="1"/>
    <col min="16" max="16" width="15.7109375" style="4" customWidth="1"/>
    <col min="17" max="16384" width="9.140625" style="4"/>
  </cols>
  <sheetData>
    <row r="1" spans="1:20" ht="30" customHeight="1" x14ac:dyDescent="0.25">
      <c r="A1" s="13" t="s">
        <v>2460</v>
      </c>
      <c r="B1" s="12" t="s">
        <v>21</v>
      </c>
      <c r="C1" s="33" t="s">
        <v>2480</v>
      </c>
      <c r="D1" s="33"/>
      <c r="E1" s="33"/>
      <c r="F1" s="33"/>
    </row>
    <row r="2" spans="1:20" ht="27" customHeight="1" thickBot="1" x14ac:dyDescent="0.3"/>
    <row r="3" spans="1:20" s="6" customFormat="1" ht="48" customHeight="1" thickBot="1" x14ac:dyDescent="0.3">
      <c r="A3" s="25" t="s">
        <v>67</v>
      </c>
      <c r="B3" s="25" t="s">
        <v>306</v>
      </c>
      <c r="C3" s="25" t="s">
        <v>2487</v>
      </c>
      <c r="D3" s="25" t="s">
        <v>2485</v>
      </c>
      <c r="E3" s="25" t="s">
        <v>2437</v>
      </c>
      <c r="F3" s="19" t="s">
        <v>2459</v>
      </c>
      <c r="G3" s="20" t="s">
        <v>2491</v>
      </c>
      <c r="H3" s="36" t="s">
        <v>2449</v>
      </c>
      <c r="I3" s="20" t="s">
        <v>2455</v>
      </c>
      <c r="J3" s="20" t="s">
        <v>2438</v>
      </c>
      <c r="K3" s="34" t="s">
        <v>2483</v>
      </c>
      <c r="L3" s="34" t="s">
        <v>2492</v>
      </c>
      <c r="M3" s="34" t="s">
        <v>2493</v>
      </c>
      <c r="N3" s="34" t="s">
        <v>2484</v>
      </c>
      <c r="O3" s="35" t="s">
        <v>2486</v>
      </c>
      <c r="P3" s="35" t="s">
        <v>2488</v>
      </c>
      <c r="Q3" s="21" t="s">
        <v>2440</v>
      </c>
      <c r="R3" s="22" t="s">
        <v>2439</v>
      </c>
      <c r="S3" s="22" t="s">
        <v>2489</v>
      </c>
      <c r="T3" s="23" t="s">
        <v>2490</v>
      </c>
    </row>
    <row r="4" spans="1:20" customFormat="1" ht="20.100000000000001" customHeight="1" x14ac:dyDescent="0.25">
      <c r="A4" s="40"/>
      <c r="B4" s="40"/>
      <c r="C4" s="41"/>
      <c r="D4" s="40"/>
      <c r="E4" s="41">
        <f>tblAYA31[Total Clients (Loan)]+tblAYA31[Total Clients (Saving)]</f>
        <v>0</v>
      </c>
      <c r="F4" s="42"/>
      <c r="G4" s="43"/>
      <c r="H4" s="43"/>
      <c r="I4" s="44"/>
      <c r="J4" s="44"/>
      <c r="K4" s="41"/>
      <c r="L4" s="43"/>
      <c r="M4" s="43"/>
      <c r="N4" s="41"/>
      <c r="O4" s="41"/>
      <c r="P4" s="41"/>
      <c r="Q4" s="41"/>
      <c r="R4" s="41"/>
      <c r="S4" s="43"/>
      <c r="T4" s="43"/>
    </row>
    <row r="5" spans="1:20" ht="16.5" customHeight="1" x14ac:dyDescent="0.25">
      <c r="A5" s="3"/>
      <c r="B5" s="3"/>
      <c r="F5" s="2"/>
      <c r="G5" s="4"/>
      <c r="H5" s="4"/>
    </row>
    <row r="6" spans="1:20" ht="16.5" customHeight="1" x14ac:dyDescent="0.25">
      <c r="A6" s="4"/>
      <c r="B6" s="4"/>
      <c r="G6" s="4"/>
      <c r="H6" s="4"/>
    </row>
    <row r="7" spans="1:20" ht="18.75" customHeight="1" x14ac:dyDescent="0.25">
      <c r="A7" s="4"/>
      <c r="B7" s="4"/>
      <c r="G7" s="4"/>
      <c r="H7" s="4"/>
    </row>
    <row r="8" spans="1:20" ht="16.5" customHeight="1" x14ac:dyDescent="0.25"/>
    <row r="9" spans="1:20" ht="16.5" customHeight="1" x14ac:dyDescent="0.25"/>
    <row r="10" spans="1:20" ht="16.5" customHeight="1" x14ac:dyDescent="0.25"/>
    <row r="11" spans="1:20" ht="16.5" customHeight="1" x14ac:dyDescent="0.25"/>
    <row r="12" spans="1:20" ht="16.5" customHeight="1" x14ac:dyDescent="0.25"/>
    <row r="13" spans="1:20" ht="16.5" customHeight="1" x14ac:dyDescent="0.25"/>
    <row r="14" spans="1:20" ht="16.5" customHeight="1" x14ac:dyDescent="0.25"/>
    <row r="15" spans="1:20" ht="18.75" customHeight="1" x14ac:dyDescent="0.25"/>
    <row r="16" spans="1:20" ht="16.5" customHeight="1" x14ac:dyDescent="0.25"/>
    <row r="17" ht="16.5" customHeight="1" x14ac:dyDescent="0.25"/>
    <row r="18" ht="16.5" customHeight="1" x14ac:dyDescent="0.25"/>
    <row r="19" ht="16.5" customHeight="1" x14ac:dyDescent="0.25"/>
    <row r="20" ht="16.5" customHeight="1" x14ac:dyDescent="0.25"/>
    <row r="21" ht="20.25" customHeight="1" x14ac:dyDescent="0.25"/>
  </sheetData>
  <mergeCells count="1">
    <mergeCell ref="C1:F1"/>
  </mergeCells>
  <dataValidations count="5">
    <dataValidation type="list" allowBlank="1" showInputMessage="1" showErrorMessage="1" sqref="D4">
      <formula1>"Wards, Villages"</formula1>
    </dataValidation>
    <dataValidation type="list" allowBlank="1" showInputMessage="1" showErrorMessage="1" sqref="B4">
      <formula1>OFFSET(INDIRECT("tblPC_TS[[#Headers],[Township]]"),MATCH(A4,INDIRECT("tblPC_TS[District]"),0),0,COUNTIF(INDIRECT("tblPC_TS[District]"),A4),1)</formula1>
    </dataValidation>
    <dataValidation type="list" allowBlank="1" showInputMessage="1" showErrorMessage="1" sqref="E11">
      <formula1>INDIRECT("tblSavingType[Savings]")</formula1>
    </dataValidation>
    <dataValidation type="list" allowBlank="1" showInputMessage="1" showErrorMessage="1" sqref="A4">
      <formula1>OFFSET(INDIRECT("tblPC_DT[[#Headers],[District]]"),MATCH($B$1,INDIRECT("tblPC_DT[SR_Pcode]"),0),0,COUNTIF(INDIRECT("tblPC_DT[SR_Pcode]"),$B$1),1)</formula1>
    </dataValidation>
    <dataValidation type="list" allowBlank="1" showInputMessage="1" showErrorMessage="1" sqref="F4 K4">
      <formula1>INDIRECT("tblLoanProduct[Loan_Product]")</formula1>
    </dataValidation>
  </dataValidations>
  <hyperlinks>
    <hyperlink ref="A1" location="Home!B7" display="Home"/>
  </hyperlinks>
  <pageMargins left="0.7" right="0.7" top="0.75" bottom="0.75" header="0.3" footer="0.3"/>
  <pageSetup paperSize="9" orientation="portrait" verticalDpi="0" r:id="rId1"/>
  <ignoredErrors>
    <ignoredError sqref="E4" unlockedFormula="1"/>
  </ignoredError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5"/>
  </sheetPr>
  <dimension ref="B1:H32"/>
  <sheetViews>
    <sheetView showGridLines="0" tabSelected="1" workbookViewId="0">
      <selection activeCell="F12" sqref="F12"/>
    </sheetView>
  </sheetViews>
  <sheetFormatPr defaultRowHeight="15.75" x14ac:dyDescent="0.25"/>
  <cols>
    <col min="1" max="1" width="15.28515625" style="1" customWidth="1"/>
    <col min="2" max="2" width="18" style="1" customWidth="1"/>
    <col min="3" max="3" width="20.7109375" style="1" customWidth="1"/>
    <col min="4" max="4" width="46.5703125" style="1" customWidth="1"/>
    <col min="5" max="5" width="3.7109375" style="1" customWidth="1"/>
    <col min="6" max="6" width="35.7109375" style="1" customWidth="1"/>
    <col min="7" max="7" width="3.28515625" style="1" customWidth="1"/>
    <col min="8" max="8" width="35.7109375" customWidth="1"/>
    <col min="9" max="16384" width="9.140625" style="1"/>
  </cols>
  <sheetData>
    <row r="1" spans="2:7" ht="16.5" thickBot="1" x14ac:dyDescent="0.3"/>
    <row r="2" spans="2:7" ht="18.75" customHeight="1" x14ac:dyDescent="0.25">
      <c r="B2" s="29" t="s">
        <v>0</v>
      </c>
      <c r="C2" s="30"/>
      <c r="D2" s="7"/>
    </row>
    <row r="3" spans="2:7" ht="18.75" customHeight="1" x14ac:dyDescent="0.25">
      <c r="B3" s="27" t="s">
        <v>1</v>
      </c>
      <c r="C3" s="28"/>
      <c r="D3" s="9"/>
    </row>
    <row r="4" spans="2:7" ht="18.75" customHeight="1" thickBot="1" x14ac:dyDescent="0.3">
      <c r="B4" s="31" t="s">
        <v>2458</v>
      </c>
      <c r="C4" s="32"/>
      <c r="D4" s="8"/>
    </row>
    <row r="5" spans="2:7" ht="18.75" customHeight="1" thickBot="1" x14ac:dyDescent="0.3">
      <c r="F5" s="11" t="s">
        <v>2456</v>
      </c>
    </row>
    <row r="6" spans="2:7" ht="22.5" customHeight="1" x14ac:dyDescent="0.25">
      <c r="B6" s="2" t="s">
        <v>3</v>
      </c>
      <c r="C6" s="2" t="s">
        <v>2457</v>
      </c>
      <c r="D6" s="2" t="s">
        <v>4</v>
      </c>
      <c r="F6" s="2" t="s">
        <v>2497</v>
      </c>
    </row>
    <row r="7" spans="2:7" ht="20.25" customHeight="1" x14ac:dyDescent="0.25">
      <c r="B7" s="10" t="s">
        <v>54</v>
      </c>
      <c r="C7" s="10" t="s">
        <v>2405</v>
      </c>
      <c r="D7" s="17" t="s">
        <v>55</v>
      </c>
      <c r="F7" s="45" t="s">
        <v>2494</v>
      </c>
    </row>
    <row r="8" spans="2:7" ht="20.25" customHeight="1" x14ac:dyDescent="0.25">
      <c r="B8" s="10" t="s">
        <v>24</v>
      </c>
      <c r="C8" s="10" t="s">
        <v>2464</v>
      </c>
      <c r="D8" s="16" t="s">
        <v>25</v>
      </c>
      <c r="F8" s="45" t="s">
        <v>2495</v>
      </c>
    </row>
    <row r="9" spans="2:7" ht="20.25" customHeight="1" x14ac:dyDescent="0.25">
      <c r="B9" s="10" t="s">
        <v>27</v>
      </c>
      <c r="C9" s="10" t="s">
        <v>2465</v>
      </c>
      <c r="D9" s="17" t="s">
        <v>28</v>
      </c>
      <c r="F9" s="45" t="s">
        <v>2496</v>
      </c>
    </row>
    <row r="10" spans="2:7" ht="20.25" customHeight="1" x14ac:dyDescent="0.25">
      <c r="B10" s="10" t="s">
        <v>15</v>
      </c>
      <c r="C10" s="10" t="s">
        <v>2406</v>
      </c>
      <c r="D10" s="16" t="s">
        <v>16</v>
      </c>
      <c r="F10" s="26"/>
    </row>
    <row r="11" spans="2:7" ht="20.25" customHeight="1" x14ac:dyDescent="0.25">
      <c r="B11" s="10" t="s">
        <v>6</v>
      </c>
      <c r="C11" s="10" t="s">
        <v>2407</v>
      </c>
      <c r="D11" s="17" t="s">
        <v>7</v>
      </c>
      <c r="F11" s="26"/>
    </row>
    <row r="12" spans="2:7" ht="20.25" customHeight="1" x14ac:dyDescent="0.25">
      <c r="B12" s="10" t="s">
        <v>9</v>
      </c>
      <c r="C12" s="10" t="s">
        <v>2408</v>
      </c>
      <c r="D12" s="16" t="s">
        <v>10</v>
      </c>
    </row>
    <row r="13" spans="2:7" ht="20.25" customHeight="1" x14ac:dyDescent="0.25">
      <c r="B13" s="10" t="s">
        <v>12</v>
      </c>
      <c r="C13" s="10" t="s">
        <v>2409</v>
      </c>
      <c r="D13" s="17" t="s">
        <v>13</v>
      </c>
    </row>
    <row r="14" spans="2:7" ht="20.25" customHeight="1" x14ac:dyDescent="0.25">
      <c r="B14" s="10" t="s">
        <v>30</v>
      </c>
      <c r="C14" s="10" t="s">
        <v>2410</v>
      </c>
      <c r="D14" s="16" t="s">
        <v>31</v>
      </c>
      <c r="G14"/>
    </row>
    <row r="15" spans="2:7" ht="20.25" customHeight="1" x14ac:dyDescent="0.25">
      <c r="B15" s="10" t="s">
        <v>33</v>
      </c>
      <c r="C15" s="10" t="s">
        <v>2411</v>
      </c>
      <c r="D15" s="17" t="s">
        <v>34</v>
      </c>
      <c r="G15"/>
    </row>
    <row r="16" spans="2:7" ht="20.25" customHeight="1" x14ac:dyDescent="0.25">
      <c r="B16" s="10" t="s">
        <v>36</v>
      </c>
      <c r="C16" s="10" t="s">
        <v>2412</v>
      </c>
      <c r="D16" s="16" t="s">
        <v>37</v>
      </c>
      <c r="G16"/>
    </row>
    <row r="17" spans="2:7" ht="20.25" customHeight="1" x14ac:dyDescent="0.25">
      <c r="B17" s="10" t="s">
        <v>57</v>
      </c>
      <c r="C17" s="10" t="s">
        <v>2413</v>
      </c>
      <c r="D17" s="17" t="s">
        <v>58</v>
      </c>
      <c r="G17"/>
    </row>
    <row r="18" spans="2:7" ht="20.25" customHeight="1" x14ac:dyDescent="0.25">
      <c r="B18" s="10" t="s">
        <v>39</v>
      </c>
      <c r="C18" s="10" t="s">
        <v>2414</v>
      </c>
      <c r="D18" s="16" t="s">
        <v>40</v>
      </c>
      <c r="G18"/>
    </row>
    <row r="19" spans="2:7" ht="20.25" customHeight="1" x14ac:dyDescent="0.25">
      <c r="B19" s="10" t="s">
        <v>18</v>
      </c>
      <c r="C19" s="10" t="s">
        <v>2415</v>
      </c>
      <c r="D19" s="17" t="s">
        <v>19</v>
      </c>
      <c r="G19"/>
    </row>
    <row r="20" spans="2:7" ht="20.25" customHeight="1" x14ac:dyDescent="0.25">
      <c r="B20" s="14" t="s">
        <v>45</v>
      </c>
      <c r="C20" s="10" t="s">
        <v>2463</v>
      </c>
      <c r="D20" s="16" t="s">
        <v>46</v>
      </c>
      <c r="G20"/>
    </row>
    <row r="21" spans="2:7" ht="20.25" customHeight="1" x14ac:dyDescent="0.25">
      <c r="B21" s="15" t="s">
        <v>48</v>
      </c>
      <c r="C21" s="10" t="s">
        <v>2462</v>
      </c>
      <c r="D21" s="17" t="s">
        <v>49</v>
      </c>
      <c r="G21"/>
    </row>
    <row r="22" spans="2:7" ht="20.25" customHeight="1" x14ac:dyDescent="0.25">
      <c r="B22" s="10" t="s">
        <v>51</v>
      </c>
      <c r="C22" s="10" t="s">
        <v>2461</v>
      </c>
      <c r="D22" s="16" t="s">
        <v>52</v>
      </c>
      <c r="G22"/>
    </row>
    <row r="23" spans="2:7" ht="20.25" customHeight="1" x14ac:dyDescent="0.25">
      <c r="B23" s="10" t="s">
        <v>21</v>
      </c>
      <c r="C23" s="10" t="s">
        <v>2416</v>
      </c>
      <c r="D23" s="17" t="s">
        <v>22</v>
      </c>
      <c r="G23"/>
    </row>
    <row r="24" spans="2:7" ht="20.25" customHeight="1" x14ac:dyDescent="0.25">
      <c r="B24" s="10" t="s">
        <v>42</v>
      </c>
      <c r="C24" s="10" t="s">
        <v>2417</v>
      </c>
      <c r="D24" s="16" t="s">
        <v>43</v>
      </c>
      <c r="G24"/>
    </row>
    <row r="25" spans="2:7" ht="20.25" customHeight="1" x14ac:dyDescent="0.25">
      <c r="G25"/>
    </row>
    <row r="26" spans="2:7" ht="20.25" customHeight="1" x14ac:dyDescent="0.25">
      <c r="G26"/>
    </row>
    <row r="27" spans="2:7" x14ac:dyDescent="0.25">
      <c r="G27"/>
    </row>
    <row r="28" spans="2:7" x14ac:dyDescent="0.25">
      <c r="G28"/>
    </row>
    <row r="29" spans="2:7" x14ac:dyDescent="0.25">
      <c r="G29"/>
    </row>
    <row r="30" spans="2:7" x14ac:dyDescent="0.25">
      <c r="G30"/>
    </row>
    <row r="31" spans="2:7" x14ac:dyDescent="0.25">
      <c r="F31"/>
      <c r="G31"/>
    </row>
    <row r="32" spans="2:7" x14ac:dyDescent="0.25">
      <c r="F32"/>
      <c r="G32"/>
    </row>
  </sheetData>
  <mergeCells count="3">
    <mergeCell ref="B3:C3"/>
    <mergeCell ref="B2:C2"/>
    <mergeCell ref="B4:C4"/>
  </mergeCells>
  <hyperlinks>
    <hyperlink ref="B7:C7" location="AYA!A1" display="MMR017"/>
    <hyperlink ref="B8:C8" location="BGO!A1" display="MMR111"/>
    <hyperlink ref="B10:C11" location="BGO!A1" display="MMR007"/>
    <hyperlink ref="B10:C10" location="CHN!A1" display="MMR004"/>
    <hyperlink ref="B11:C11" location="KCN!A1" display="MMR001"/>
    <hyperlink ref="B12:C12" location="KYH!A1" display="MMR002"/>
    <hyperlink ref="B13:C13" location="KYN!A1" display="MMR003"/>
    <hyperlink ref="B14:C14" location="MGY!A1" display="MMR009"/>
    <hyperlink ref="B15:C15" location="MDY!A1" display="MMR010"/>
    <hyperlink ref="B16:C16" location="MON!A1" display="MMR011"/>
    <hyperlink ref="B17:C17" location="NPT!A1" display="MMR018"/>
    <hyperlink ref="B18:C18" location="RKE!A1" display="MMR012"/>
    <hyperlink ref="B19:C19" location="SGN!A1" display="MMR005"/>
    <hyperlink ref="B22:C23" location="SHN!A1" display="MMR222"/>
    <hyperlink ref="B23:C23" location="TNI!A1" display="MMR006"/>
    <hyperlink ref="B24:C24" location="YGN!A1" display="MMR013"/>
    <hyperlink ref="B20:C20" location="SHN_South!A1" display="MMR014"/>
    <hyperlink ref="B22:C22" location="SHN_North!A1" display="MMR016"/>
    <hyperlink ref="B8:C8" location="BGO_East!A1" display="MMR007"/>
    <hyperlink ref="B9:C9" location="BGO_West!A1" display="MMR008"/>
    <hyperlink ref="B21:C21" location="SHN_North!A1" display="MMR015"/>
    <hyperlink ref="B7:C7" location="AYA!A1" display="MMR017"/>
    <hyperlink ref="B10:C10" location="CHN!A1" display="MMR004"/>
    <hyperlink ref="B11:C11" location="KCN!A1" display="MMR001"/>
    <hyperlink ref="B12:C12" location="KYH!A1" display="MMR002"/>
    <hyperlink ref="B13:C13" location="KYN!A1" display="MMR003"/>
    <hyperlink ref="B14:C14" location="MGY!A1" display="MMR009"/>
    <hyperlink ref="B15:C15" location="MDY!A1" display="MMR010"/>
    <hyperlink ref="B16:C16" location="MON!A1" display="MMR011"/>
    <hyperlink ref="B17:C17" location="NPT!A1" display="MMR018"/>
    <hyperlink ref="B18:C18" location="RKE!A1" display="MMR012"/>
    <hyperlink ref="B19:C19" location="SGN!A1" display="MMR005"/>
    <hyperlink ref="B23:C23" location="TNI!A1" display="MMR006"/>
    <hyperlink ref="B24:C24" location="YGN!A1" display="MMR013"/>
    <hyperlink ref="B7:D7" location="AYA!A1" display="MMR017"/>
    <hyperlink ref="D8" location="BGO_East!A1" display="Bago (East)"/>
    <hyperlink ref="D9" location="BGO_West!A1" display="Bago (West)"/>
    <hyperlink ref="D10" location="CHN!A1" display="Chin"/>
    <hyperlink ref="D11" location="KCN!A1" display="Kachin"/>
    <hyperlink ref="D12" location="KYH!A1" display="Kayah"/>
    <hyperlink ref="D13" location="KYN!A1" display="Kayin"/>
    <hyperlink ref="D14" location="MGY!A1" display="Magway"/>
    <hyperlink ref="D15" location="MDY!A1" display="Mandalay"/>
    <hyperlink ref="D16" location="MON!A1" display="Mon"/>
    <hyperlink ref="D17" location="NPT!A1" display="Nay Pyi Taw"/>
    <hyperlink ref="D18" location="RKE!A1" display="Rakhine"/>
    <hyperlink ref="D19" location="SGN!A1" display="Sagaing"/>
    <hyperlink ref="D20" location="SHN_South!A1" display="Shan (South)"/>
    <hyperlink ref="D21" location="SHN_North!A1" display="Shan (North)"/>
    <hyperlink ref="D22" location="SHN_East!A1" display="Shan (East)"/>
    <hyperlink ref="D23" location="TNI!A1" display="Tanintharyi"/>
    <hyperlink ref="D24" location="YGN!A1" display="Yangon"/>
  </hyperlinks>
  <pageMargins left="0.7" right="0.7" top="0.75" bottom="0.75" header="0.3" footer="0.3"/>
  <pageSetup paperSize="9" orientation="portrait" verticalDpi="0" r:id="rId1"/>
  <tableParts count="2">
    <tablePart r:id="rId2"/>
    <tablePart r:id="rId3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T21"/>
  <sheetViews>
    <sheetView zoomScaleNormal="100"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H11" sqref="H11"/>
    </sheetView>
  </sheetViews>
  <sheetFormatPr defaultRowHeight="15" x14ac:dyDescent="0.25"/>
  <cols>
    <col min="1" max="1" width="14.140625" customWidth="1"/>
    <col min="2" max="2" width="18.85546875" customWidth="1"/>
    <col min="3" max="3" width="14" customWidth="1"/>
    <col min="4" max="4" width="15.28515625" customWidth="1"/>
    <col min="5" max="5" width="16.5703125" bestFit="1" customWidth="1"/>
    <col min="6" max="6" width="18.140625" bestFit="1" customWidth="1"/>
    <col min="7" max="7" width="21.5703125" customWidth="1"/>
    <col min="8" max="8" width="18.5703125" customWidth="1"/>
    <col min="9" max="9" width="18.42578125" customWidth="1"/>
    <col min="10" max="10" width="20.28515625" customWidth="1"/>
    <col min="11" max="12" width="13.42578125" customWidth="1"/>
    <col min="13" max="13" width="12.42578125" customWidth="1"/>
    <col min="14" max="14" width="13.140625" style="4" customWidth="1"/>
    <col min="15" max="15" width="15.42578125" style="4" customWidth="1"/>
    <col min="16" max="16" width="15.7109375" style="4" customWidth="1"/>
    <col min="17" max="16384" width="9.140625" style="4"/>
  </cols>
  <sheetData>
    <row r="1" spans="1:20" ht="30" customHeight="1" x14ac:dyDescent="0.25">
      <c r="A1" s="13" t="s">
        <v>2460</v>
      </c>
      <c r="B1" s="12" t="s">
        <v>42</v>
      </c>
      <c r="C1" s="33" t="s">
        <v>2481</v>
      </c>
      <c r="D1" s="33"/>
      <c r="E1" s="33"/>
      <c r="F1" s="33"/>
    </row>
    <row r="2" spans="1:20" ht="27" customHeight="1" thickBot="1" x14ac:dyDescent="0.3"/>
    <row r="3" spans="1:20" s="6" customFormat="1" ht="48" customHeight="1" thickBot="1" x14ac:dyDescent="0.3">
      <c r="A3" s="25" t="s">
        <v>67</v>
      </c>
      <c r="B3" s="25" t="s">
        <v>306</v>
      </c>
      <c r="C3" s="25" t="s">
        <v>2487</v>
      </c>
      <c r="D3" s="25" t="s">
        <v>2485</v>
      </c>
      <c r="E3" s="25" t="s">
        <v>2437</v>
      </c>
      <c r="F3" s="19" t="s">
        <v>2459</v>
      </c>
      <c r="G3" s="20" t="s">
        <v>2491</v>
      </c>
      <c r="H3" s="36" t="s">
        <v>2449</v>
      </c>
      <c r="I3" s="20" t="s">
        <v>2455</v>
      </c>
      <c r="J3" s="20" t="s">
        <v>2438</v>
      </c>
      <c r="K3" s="34" t="s">
        <v>2483</v>
      </c>
      <c r="L3" s="34" t="s">
        <v>2492</v>
      </c>
      <c r="M3" s="34" t="s">
        <v>2493</v>
      </c>
      <c r="N3" s="34" t="s">
        <v>2484</v>
      </c>
      <c r="O3" s="35" t="s">
        <v>2486</v>
      </c>
      <c r="P3" s="35" t="s">
        <v>2488</v>
      </c>
      <c r="Q3" s="21" t="s">
        <v>2440</v>
      </c>
      <c r="R3" s="22" t="s">
        <v>2439</v>
      </c>
      <c r="S3" s="22" t="s">
        <v>2489</v>
      </c>
      <c r="T3" s="23" t="s">
        <v>2490</v>
      </c>
    </row>
    <row r="4" spans="1:20" customFormat="1" ht="20.100000000000001" customHeight="1" x14ac:dyDescent="0.25">
      <c r="A4" s="40"/>
      <c r="B4" s="40"/>
      <c r="C4" s="41"/>
      <c r="D4" s="40"/>
      <c r="E4" s="41">
        <f>tblAYA32[Total Clients (Loan)]+tblAYA32[Total Clients (Saving)]</f>
        <v>0</v>
      </c>
      <c r="F4" s="42"/>
      <c r="G4" s="43"/>
      <c r="H4" s="43"/>
      <c r="I4" s="44"/>
      <c r="J4" s="44"/>
      <c r="K4" s="41"/>
      <c r="L4" s="43"/>
      <c r="M4" s="43"/>
      <c r="N4" s="41"/>
      <c r="O4" s="41"/>
      <c r="P4" s="41"/>
      <c r="Q4" s="41"/>
      <c r="R4" s="41"/>
      <c r="S4" s="43"/>
      <c r="T4" s="43"/>
    </row>
    <row r="5" spans="1:20" ht="16.5" customHeight="1" x14ac:dyDescent="0.25">
      <c r="A5" s="3"/>
      <c r="B5" s="3"/>
      <c r="F5" s="2"/>
      <c r="G5" s="4"/>
      <c r="H5" s="4"/>
    </row>
    <row r="6" spans="1:20" ht="16.5" customHeight="1" x14ac:dyDescent="0.25">
      <c r="A6" s="4"/>
      <c r="B6" s="4"/>
      <c r="G6" s="4"/>
      <c r="H6" s="4"/>
    </row>
    <row r="7" spans="1:20" ht="18.75" customHeight="1" x14ac:dyDescent="0.25">
      <c r="A7" s="4"/>
      <c r="B7" s="4"/>
      <c r="G7" s="4"/>
      <c r="H7" s="4"/>
    </row>
    <row r="8" spans="1:20" ht="16.5" customHeight="1" x14ac:dyDescent="0.25"/>
    <row r="9" spans="1:20" ht="16.5" customHeight="1" x14ac:dyDescent="0.25"/>
    <row r="10" spans="1:20" ht="16.5" customHeight="1" x14ac:dyDescent="0.25"/>
    <row r="11" spans="1:20" ht="16.5" customHeight="1" x14ac:dyDescent="0.25"/>
    <row r="12" spans="1:20" ht="16.5" customHeight="1" x14ac:dyDescent="0.25"/>
    <row r="13" spans="1:20" ht="16.5" customHeight="1" x14ac:dyDescent="0.25"/>
    <row r="14" spans="1:20" ht="16.5" customHeight="1" x14ac:dyDescent="0.25"/>
    <row r="15" spans="1:20" ht="18.75" customHeight="1" x14ac:dyDescent="0.25"/>
    <row r="16" spans="1:20" ht="16.5" customHeight="1" x14ac:dyDescent="0.25"/>
    <row r="17" ht="16.5" customHeight="1" x14ac:dyDescent="0.25"/>
    <row r="18" ht="16.5" customHeight="1" x14ac:dyDescent="0.25"/>
    <row r="19" ht="16.5" customHeight="1" x14ac:dyDescent="0.25"/>
    <row r="20" ht="16.5" customHeight="1" x14ac:dyDescent="0.25"/>
    <row r="21" ht="20.25" customHeight="1" x14ac:dyDescent="0.25"/>
  </sheetData>
  <mergeCells count="1">
    <mergeCell ref="C1:F1"/>
  </mergeCells>
  <dataValidations count="5">
    <dataValidation type="list" allowBlank="1" showInputMessage="1" showErrorMessage="1" sqref="E11">
      <formula1>INDIRECT("tblSavingType[Savings]")</formula1>
    </dataValidation>
    <dataValidation type="list" allowBlank="1" showInputMessage="1" showErrorMessage="1" sqref="B4">
      <formula1>OFFSET(INDIRECT("tblPC_TS[[#Headers],[Township]]"),MATCH(A4,INDIRECT("tblPC_TS[District]"),0),0,COUNTIF(INDIRECT("tblPC_TS[District]"),A4),1)</formula1>
    </dataValidation>
    <dataValidation type="list" allowBlank="1" showInputMessage="1" showErrorMessage="1" sqref="D4">
      <formula1>"Wards, Villages"</formula1>
    </dataValidation>
    <dataValidation type="list" allowBlank="1" showInputMessage="1" showErrorMessage="1" sqref="A4">
      <formula1>OFFSET(INDIRECT("tblPC_DT[[#Headers],[District]]"),MATCH($B$1,INDIRECT("tblPC_DT[SR_Pcode]"),0),0,COUNTIF(INDIRECT("tblPC_DT[SR_Pcode]"),$B$1),1)</formula1>
    </dataValidation>
    <dataValidation type="list" allowBlank="1" showInputMessage="1" showErrorMessage="1" sqref="F4 K4">
      <formula1>INDIRECT("tblLoanProduct[Loan_Product]")</formula1>
    </dataValidation>
  </dataValidations>
  <hyperlinks>
    <hyperlink ref="A1" location="Home!B7" display="Home"/>
  </hyperlinks>
  <pageMargins left="0.7" right="0.7" top="0.75" bottom="0.75" header="0.3" footer="0.3"/>
  <pageSetup paperSize="9" orientation="portrait" verticalDpi="0" r:id="rId1"/>
  <ignoredErrors>
    <ignoredError sqref="E4" unlockedFormula="1"/>
  </ignoredErrors>
  <tableParts count="1">
    <tablePart r:id="rId2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C21"/>
  <sheetViews>
    <sheetView workbookViewId="0">
      <selection activeCell="H11" sqref="H11"/>
    </sheetView>
  </sheetViews>
  <sheetFormatPr defaultRowHeight="15" x14ac:dyDescent="0.25"/>
  <cols>
    <col min="1" max="1" width="11.85546875" bestFit="1" customWidth="1"/>
    <col min="2" max="2" width="15" bestFit="1" customWidth="1"/>
    <col min="3" max="3" width="26.42578125" bestFit="1" customWidth="1"/>
  </cols>
  <sheetData>
    <row r="1" spans="1:3" x14ac:dyDescent="0.25">
      <c r="A1" t="s">
        <v>3</v>
      </c>
      <c r="B1" t="s">
        <v>4</v>
      </c>
      <c r="C1" t="s">
        <v>5</v>
      </c>
    </row>
    <row r="2" spans="1:3" x14ac:dyDescent="0.25">
      <c r="A2" t="s">
        <v>54</v>
      </c>
      <c r="B2" t="s">
        <v>55</v>
      </c>
      <c r="C2" t="s">
        <v>56</v>
      </c>
    </row>
    <row r="3" spans="1:3" x14ac:dyDescent="0.25">
      <c r="A3" t="s">
        <v>60</v>
      </c>
      <c r="B3" t="s">
        <v>61</v>
      </c>
      <c r="C3" t="s">
        <v>62</v>
      </c>
    </row>
    <row r="4" spans="1:3" x14ac:dyDescent="0.25">
      <c r="A4" t="s">
        <v>24</v>
      </c>
      <c r="B4" t="s">
        <v>25</v>
      </c>
      <c r="C4" t="s">
        <v>26</v>
      </c>
    </row>
    <row r="5" spans="1:3" x14ac:dyDescent="0.25">
      <c r="A5" t="s">
        <v>27</v>
      </c>
      <c r="B5" t="s">
        <v>28</v>
      </c>
      <c r="C5" t="s">
        <v>29</v>
      </c>
    </row>
    <row r="6" spans="1:3" x14ac:dyDescent="0.25">
      <c r="A6" t="s">
        <v>15</v>
      </c>
      <c r="B6" t="s">
        <v>16</v>
      </c>
      <c r="C6" t="s">
        <v>17</v>
      </c>
    </row>
    <row r="7" spans="1:3" x14ac:dyDescent="0.25">
      <c r="A7" t="s">
        <v>6</v>
      </c>
      <c r="B7" t="s">
        <v>7</v>
      </c>
      <c r="C7" t="s">
        <v>8</v>
      </c>
    </row>
    <row r="8" spans="1:3" x14ac:dyDescent="0.25">
      <c r="A8" t="s">
        <v>9</v>
      </c>
      <c r="B8" t="s">
        <v>10</v>
      </c>
      <c r="C8" t="s">
        <v>11</v>
      </c>
    </row>
    <row r="9" spans="1:3" x14ac:dyDescent="0.25">
      <c r="A9" t="s">
        <v>12</v>
      </c>
      <c r="B9" t="s">
        <v>13</v>
      </c>
      <c r="C9" t="s">
        <v>14</v>
      </c>
    </row>
    <row r="10" spans="1:3" x14ac:dyDescent="0.25">
      <c r="A10" t="s">
        <v>30</v>
      </c>
      <c r="B10" t="s">
        <v>31</v>
      </c>
      <c r="C10" t="s">
        <v>32</v>
      </c>
    </row>
    <row r="11" spans="1:3" x14ac:dyDescent="0.25">
      <c r="A11" t="s">
        <v>33</v>
      </c>
      <c r="B11" t="s">
        <v>34</v>
      </c>
      <c r="C11" t="s">
        <v>35</v>
      </c>
    </row>
    <row r="12" spans="1:3" x14ac:dyDescent="0.25">
      <c r="A12" t="s">
        <v>36</v>
      </c>
      <c r="B12" t="s">
        <v>37</v>
      </c>
      <c r="C12" t="s">
        <v>38</v>
      </c>
    </row>
    <row r="13" spans="1:3" x14ac:dyDescent="0.25">
      <c r="A13" t="s">
        <v>57</v>
      </c>
      <c r="B13" t="s">
        <v>58</v>
      </c>
      <c r="C13" t="s">
        <v>59</v>
      </c>
    </row>
    <row r="14" spans="1:3" x14ac:dyDescent="0.25">
      <c r="A14" t="s">
        <v>39</v>
      </c>
      <c r="B14" t="s">
        <v>40</v>
      </c>
      <c r="C14" t="s">
        <v>41</v>
      </c>
    </row>
    <row r="15" spans="1:3" x14ac:dyDescent="0.25">
      <c r="A15" t="s">
        <v>18</v>
      </c>
      <c r="B15" t="s">
        <v>19</v>
      </c>
      <c r="C15" t="s">
        <v>20</v>
      </c>
    </row>
    <row r="16" spans="1:3" x14ac:dyDescent="0.25">
      <c r="A16" t="s">
        <v>63</v>
      </c>
      <c r="B16" t="s">
        <v>64</v>
      </c>
      <c r="C16" t="s">
        <v>65</v>
      </c>
    </row>
    <row r="17" spans="1:3" x14ac:dyDescent="0.25">
      <c r="A17" t="s">
        <v>51</v>
      </c>
      <c r="B17" t="s">
        <v>52</v>
      </c>
      <c r="C17" t="s">
        <v>53</v>
      </c>
    </row>
    <row r="18" spans="1:3" x14ac:dyDescent="0.25">
      <c r="A18" t="s">
        <v>48</v>
      </c>
      <c r="B18" t="s">
        <v>49</v>
      </c>
      <c r="C18" t="s">
        <v>50</v>
      </c>
    </row>
    <row r="19" spans="1:3" x14ac:dyDescent="0.25">
      <c r="A19" t="s">
        <v>45</v>
      </c>
      <c r="B19" t="s">
        <v>46</v>
      </c>
      <c r="C19" t="s">
        <v>47</v>
      </c>
    </row>
    <row r="20" spans="1:3" x14ac:dyDescent="0.25">
      <c r="A20" t="s">
        <v>21</v>
      </c>
      <c r="B20" t="s">
        <v>22</v>
      </c>
      <c r="C20" t="s">
        <v>23</v>
      </c>
    </row>
    <row r="21" spans="1:3" x14ac:dyDescent="0.25">
      <c r="A21" t="s">
        <v>42</v>
      </c>
      <c r="B21" t="s">
        <v>43</v>
      </c>
      <c r="C21" t="s">
        <v>44</v>
      </c>
    </row>
  </sheetData>
  <pageMargins left="0.7" right="0.7" top="0.75" bottom="0.75" header="0.3" footer="0.3"/>
  <tableParts count="1">
    <tablePart r:id="rId1"/>
  </tablePart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N82"/>
  <sheetViews>
    <sheetView topLeftCell="A57" workbookViewId="0">
      <selection activeCell="A55" sqref="A55:B73"/>
    </sheetView>
  </sheetViews>
  <sheetFormatPr defaultRowHeight="15" x14ac:dyDescent="0.25"/>
  <cols>
    <col min="1" max="1" width="11.85546875" bestFit="1" customWidth="1"/>
    <col min="2" max="2" width="15" bestFit="1" customWidth="1"/>
    <col min="3" max="3" width="12.85546875" bestFit="1" customWidth="1"/>
    <col min="4" max="4" width="16.5703125" customWidth="1"/>
    <col min="5" max="5" width="20" customWidth="1"/>
    <col min="6" max="6" width="19.28515625" customWidth="1"/>
    <col min="7" max="7" width="21.85546875" customWidth="1"/>
    <col min="8" max="8" width="20.85546875" customWidth="1"/>
    <col min="9" max="9" width="19.28515625" customWidth="1"/>
    <col min="10" max="10" width="38.140625" customWidth="1"/>
  </cols>
  <sheetData>
    <row r="1" spans="1:14" x14ac:dyDescent="0.25">
      <c r="A1" t="s">
        <v>3</v>
      </c>
      <c r="B1" t="s">
        <v>4</v>
      </c>
      <c r="C1" t="s">
        <v>66</v>
      </c>
      <c r="D1" t="s">
        <v>67</v>
      </c>
      <c r="E1" t="s">
        <v>68</v>
      </c>
      <c r="F1" t="s">
        <v>2441</v>
      </c>
      <c r="G1" t="s">
        <v>2442</v>
      </c>
      <c r="N1" t="e">
        <f>tblPC_DT[State_Region]</f>
        <v>#VALUE!</v>
      </c>
    </row>
    <row r="2" spans="1:14" ht="15.75" x14ac:dyDescent="0.25">
      <c r="A2" t="s">
        <v>6</v>
      </c>
      <c r="B2" t="s">
        <v>7</v>
      </c>
      <c r="C2" t="s">
        <v>69</v>
      </c>
      <c r="D2" t="s">
        <v>70</v>
      </c>
      <c r="E2" t="s">
        <v>71</v>
      </c>
      <c r="F2">
        <f>COUNTIF(tblPC_DT[SR_Pcode],tblPC_DT[SR_Pcode])</f>
        <v>4</v>
      </c>
      <c r="G2" t="str">
        <f ca="1">OFFSET(A2,0,4,tblPC_DT[District_count],1)</f>
        <v>မြစ်ကြီးနားခရိုင်</v>
      </c>
      <c r="H2" s="5"/>
    </row>
    <row r="3" spans="1:14" x14ac:dyDescent="0.25">
      <c r="A3" t="s">
        <v>6</v>
      </c>
      <c r="B3" t="s">
        <v>7</v>
      </c>
      <c r="C3" t="s">
        <v>72</v>
      </c>
      <c r="D3" t="s">
        <v>73</v>
      </c>
      <c r="E3" t="s">
        <v>74</v>
      </c>
      <c r="F3">
        <f>COUNTIF(tblPC_DT[SR_Pcode],tblPC_DT[SR_Pcode])</f>
        <v>4</v>
      </c>
      <c r="G3" t="str">
        <f ca="1">OFFSET(A3,0,4,tblPC_DT[District_count],1)</f>
        <v>မိုးညှင်းခရိုင်</v>
      </c>
    </row>
    <row r="4" spans="1:14" x14ac:dyDescent="0.25">
      <c r="A4" t="s">
        <v>6</v>
      </c>
      <c r="B4" t="s">
        <v>7</v>
      </c>
      <c r="C4" t="s">
        <v>75</v>
      </c>
      <c r="D4" t="s">
        <v>76</v>
      </c>
      <c r="E4" t="s">
        <v>77</v>
      </c>
      <c r="F4">
        <f>COUNTIF(tblPC_DT[SR_Pcode],tblPC_DT[SR_Pcode])</f>
        <v>4</v>
      </c>
      <c r="G4" t="str">
        <f ca="1">OFFSET(A4,0,4,tblPC_DT[District_count],1)</f>
        <v>ဗန်းမော်ခရိုင်</v>
      </c>
    </row>
    <row r="5" spans="1:14" x14ac:dyDescent="0.25">
      <c r="A5" t="s">
        <v>6</v>
      </c>
      <c r="B5" t="s">
        <v>7</v>
      </c>
      <c r="C5" t="s">
        <v>78</v>
      </c>
      <c r="D5" t="s">
        <v>79</v>
      </c>
      <c r="E5" t="s">
        <v>80</v>
      </c>
      <c r="F5">
        <f>COUNTIF(tblPC_DT[SR_Pcode],tblPC_DT[SR_Pcode])</f>
        <v>4</v>
      </c>
      <c r="G5" t="str">
        <f ca="1">OFFSET(A5,0,4,tblPC_DT[District_count],1)</f>
        <v>ပူတာအိုခရိုင်</v>
      </c>
    </row>
    <row r="6" spans="1:14" x14ac:dyDescent="0.25">
      <c r="A6" t="s">
        <v>9</v>
      </c>
      <c r="B6" t="s">
        <v>10</v>
      </c>
      <c r="C6" t="s">
        <v>81</v>
      </c>
      <c r="D6" t="s">
        <v>82</v>
      </c>
      <c r="E6" t="s">
        <v>83</v>
      </c>
      <c r="F6">
        <f>COUNTIF(tblPC_DT[SR_Pcode],tblPC_DT[SR_Pcode])</f>
        <v>2</v>
      </c>
      <c r="G6" t="str">
        <f ca="1">OFFSET(A6,0,4,tblPC_DT[District_count],1)</f>
        <v>လွိုင်ကော်ခရိုင်</v>
      </c>
    </row>
    <row r="7" spans="1:14" x14ac:dyDescent="0.25">
      <c r="A7" t="s">
        <v>9</v>
      </c>
      <c r="B7" t="s">
        <v>10</v>
      </c>
      <c r="C7" t="s">
        <v>84</v>
      </c>
      <c r="D7" t="s">
        <v>85</v>
      </c>
      <c r="E7" t="s">
        <v>86</v>
      </c>
      <c r="F7">
        <f>COUNTIF(tblPC_DT[SR_Pcode],tblPC_DT[SR_Pcode])</f>
        <v>2</v>
      </c>
      <c r="G7" t="str">
        <f ca="1">OFFSET(A7,0,4,tblPC_DT[District_count],1)</f>
        <v>ဘောလခဲခရိုင်</v>
      </c>
    </row>
    <row r="8" spans="1:14" x14ac:dyDescent="0.25">
      <c r="A8" t="s">
        <v>12</v>
      </c>
      <c r="B8" t="s">
        <v>13</v>
      </c>
      <c r="C8" t="s">
        <v>87</v>
      </c>
      <c r="D8" t="s">
        <v>88</v>
      </c>
      <c r="E8" t="s">
        <v>89</v>
      </c>
      <c r="F8">
        <f>COUNTIF(tblPC_DT[SR_Pcode],tblPC_DT[SR_Pcode])</f>
        <v>4</v>
      </c>
      <c r="G8" t="str">
        <f ca="1">OFFSET(A8,0,4,tblPC_DT[District_count],1)</f>
        <v>ဘားအံခရိုင်</v>
      </c>
    </row>
    <row r="9" spans="1:14" x14ac:dyDescent="0.25">
      <c r="A9" t="s">
        <v>12</v>
      </c>
      <c r="B9" t="s">
        <v>13</v>
      </c>
      <c r="C9" t="s">
        <v>90</v>
      </c>
      <c r="D9" t="s">
        <v>91</v>
      </c>
      <c r="E9" t="s">
        <v>92</v>
      </c>
      <c r="F9">
        <f>COUNTIF(tblPC_DT[SR_Pcode],tblPC_DT[SR_Pcode])</f>
        <v>4</v>
      </c>
      <c r="G9" t="str">
        <f ca="1">OFFSET(A9,0,4,tblPC_DT[District_count],1)</f>
        <v>မြဝတီခရိုင်</v>
      </c>
    </row>
    <row r="10" spans="1:14" x14ac:dyDescent="0.25">
      <c r="A10" t="s">
        <v>12</v>
      </c>
      <c r="B10" t="s">
        <v>13</v>
      </c>
      <c r="C10" t="s">
        <v>93</v>
      </c>
      <c r="D10" t="s">
        <v>94</v>
      </c>
      <c r="E10" t="s">
        <v>95</v>
      </c>
      <c r="F10">
        <f>COUNTIF(tblPC_DT[SR_Pcode],tblPC_DT[SR_Pcode])</f>
        <v>4</v>
      </c>
      <c r="G10" t="str">
        <f ca="1">OFFSET(A10,0,4,tblPC_DT[District_count],1)</f>
        <v>ကော့ကရိတ်ခရိုင်</v>
      </c>
    </row>
    <row r="11" spans="1:14" x14ac:dyDescent="0.25">
      <c r="A11" t="s">
        <v>12</v>
      </c>
      <c r="B11" t="s">
        <v>13</v>
      </c>
      <c r="C11" t="s">
        <v>96</v>
      </c>
      <c r="D11" t="s">
        <v>97</v>
      </c>
      <c r="E11" t="s">
        <v>98</v>
      </c>
      <c r="F11">
        <f>COUNTIF(tblPC_DT[SR_Pcode],tblPC_DT[SR_Pcode])</f>
        <v>4</v>
      </c>
      <c r="G11" t="str">
        <f ca="1">OFFSET(A11,0,4,tblPC_DT[District_count],1)</f>
        <v>ဖာပွန်ခရိုင်</v>
      </c>
    </row>
    <row r="12" spans="1:14" x14ac:dyDescent="0.25">
      <c r="A12" t="s">
        <v>15</v>
      </c>
      <c r="B12" t="s">
        <v>16</v>
      </c>
      <c r="C12" t="s">
        <v>99</v>
      </c>
      <c r="D12" t="s">
        <v>100</v>
      </c>
      <c r="E12" t="s">
        <v>101</v>
      </c>
      <c r="F12">
        <f>COUNTIF(tblPC_DT[SR_Pcode],tblPC_DT[SR_Pcode])</f>
        <v>3</v>
      </c>
      <c r="G12" t="str">
        <f ca="1">OFFSET(A12,0,4,tblPC_DT[District_count],1)</f>
        <v>ဖလန်းခရိုင်</v>
      </c>
    </row>
    <row r="13" spans="1:14" x14ac:dyDescent="0.25">
      <c r="A13" t="s">
        <v>15</v>
      </c>
      <c r="B13" t="s">
        <v>16</v>
      </c>
      <c r="C13" t="s">
        <v>102</v>
      </c>
      <c r="D13" t="s">
        <v>103</v>
      </c>
      <c r="E13" t="s">
        <v>104</v>
      </c>
      <c r="F13">
        <f>COUNTIF(tblPC_DT[SR_Pcode],tblPC_DT[SR_Pcode])</f>
        <v>3</v>
      </c>
      <c r="G13" t="str">
        <f ca="1">OFFSET(A13,0,4,tblPC_DT[District_count],1)</f>
        <v>မင်းတပ်ခရိုင်</v>
      </c>
    </row>
    <row r="14" spans="1:14" x14ac:dyDescent="0.25">
      <c r="A14" t="s">
        <v>15</v>
      </c>
      <c r="B14" t="s">
        <v>16</v>
      </c>
      <c r="C14" t="s">
        <v>105</v>
      </c>
      <c r="D14" t="s">
        <v>106</v>
      </c>
      <c r="E14" t="s">
        <v>107</v>
      </c>
      <c r="F14">
        <f>COUNTIF(tblPC_DT[SR_Pcode],tblPC_DT[SR_Pcode])</f>
        <v>3</v>
      </c>
      <c r="G14" t="str">
        <f ca="1">OFFSET(A14,0,4,tblPC_DT[District_count],1)</f>
        <v>ဟားခါးခရိုင်</v>
      </c>
    </row>
    <row r="15" spans="1:14" x14ac:dyDescent="0.25">
      <c r="A15" t="s">
        <v>18</v>
      </c>
      <c r="B15" t="s">
        <v>19</v>
      </c>
      <c r="C15" t="s">
        <v>108</v>
      </c>
      <c r="D15" t="s">
        <v>19</v>
      </c>
      <c r="E15" t="s">
        <v>109</v>
      </c>
      <c r="F15">
        <f>COUNTIF(tblPC_DT[SR_Pcode],tblPC_DT[SR_Pcode])</f>
        <v>10</v>
      </c>
      <c r="G15" t="str">
        <f ca="1">OFFSET(A15,0,4,tblPC_DT[District_count],1)</f>
        <v>စစ်ကိုင်းခရိုင်</v>
      </c>
    </row>
    <row r="16" spans="1:14" x14ac:dyDescent="0.25">
      <c r="A16" t="s">
        <v>18</v>
      </c>
      <c r="B16" t="s">
        <v>19</v>
      </c>
      <c r="C16" t="s">
        <v>110</v>
      </c>
      <c r="D16" t="s">
        <v>111</v>
      </c>
      <c r="E16" t="s">
        <v>112</v>
      </c>
      <c r="F16">
        <f>COUNTIF(tblPC_DT[SR_Pcode],tblPC_DT[SR_Pcode])</f>
        <v>10</v>
      </c>
      <c r="G16" t="str">
        <f ca="1">OFFSET(A16,0,4,tblPC_DT[District_count],1)</f>
        <v>ရွှေဘိုခရိုင်</v>
      </c>
    </row>
    <row r="17" spans="1:7" x14ac:dyDescent="0.25">
      <c r="A17" t="s">
        <v>18</v>
      </c>
      <c r="B17" t="s">
        <v>19</v>
      </c>
      <c r="C17" t="s">
        <v>113</v>
      </c>
      <c r="D17" t="s">
        <v>114</v>
      </c>
      <c r="E17" t="s">
        <v>115</v>
      </c>
      <c r="F17">
        <f>COUNTIF(tblPC_DT[SR_Pcode],tblPC_DT[SR_Pcode])</f>
        <v>10</v>
      </c>
      <c r="G17" t="str">
        <f ca="1">OFFSET(A17,0,4,tblPC_DT[District_count],1)</f>
        <v>မုံရွာခရိုင်</v>
      </c>
    </row>
    <row r="18" spans="1:7" x14ac:dyDescent="0.25">
      <c r="A18" t="s">
        <v>18</v>
      </c>
      <c r="B18" t="s">
        <v>19</v>
      </c>
      <c r="C18" t="s">
        <v>116</v>
      </c>
      <c r="D18" t="s">
        <v>117</v>
      </c>
      <c r="E18" t="s">
        <v>118</v>
      </c>
      <c r="F18">
        <f>COUNTIF(tblPC_DT[SR_Pcode],tblPC_DT[SR_Pcode])</f>
        <v>10</v>
      </c>
      <c r="G18" t="str">
        <f ca="1">OFFSET(A18,0,4,tblPC_DT[District_count],1)</f>
        <v>ကသာခရိုင်</v>
      </c>
    </row>
    <row r="19" spans="1:7" x14ac:dyDescent="0.25">
      <c r="A19" t="s">
        <v>18</v>
      </c>
      <c r="B19" t="s">
        <v>19</v>
      </c>
      <c r="C19" t="s">
        <v>119</v>
      </c>
      <c r="D19" t="s">
        <v>120</v>
      </c>
      <c r="E19" t="s">
        <v>121</v>
      </c>
      <c r="F19">
        <f>COUNTIF(tblPC_DT[SR_Pcode],tblPC_DT[SR_Pcode])</f>
        <v>10</v>
      </c>
      <c r="G19" t="str">
        <f ca="1">OFFSET(A19,0,4,tblPC_DT[District_count],1)</f>
        <v>ကလေးခရိုင်</v>
      </c>
    </row>
    <row r="20" spans="1:7" x14ac:dyDescent="0.25">
      <c r="A20" t="s">
        <v>18</v>
      </c>
      <c r="B20" t="s">
        <v>19</v>
      </c>
      <c r="C20" t="s">
        <v>122</v>
      </c>
      <c r="D20" t="s">
        <v>123</v>
      </c>
      <c r="E20" t="s">
        <v>124</v>
      </c>
      <c r="F20">
        <f>COUNTIF(tblPC_DT[SR_Pcode],tblPC_DT[SR_Pcode])</f>
        <v>10</v>
      </c>
      <c r="G20" t="str">
        <f ca="1">OFFSET(A20,0,4,tblPC_DT[District_count],1)</f>
        <v>တမူးခရိုင်</v>
      </c>
    </row>
    <row r="21" spans="1:7" x14ac:dyDescent="0.25">
      <c r="A21" t="s">
        <v>18</v>
      </c>
      <c r="B21" t="s">
        <v>19</v>
      </c>
      <c r="C21" t="s">
        <v>125</v>
      </c>
      <c r="D21" t="s">
        <v>126</v>
      </c>
      <c r="E21" t="s">
        <v>127</v>
      </c>
      <c r="F21">
        <f>COUNTIF(tblPC_DT[SR_Pcode],tblPC_DT[SR_Pcode])</f>
        <v>10</v>
      </c>
      <c r="G21" t="str">
        <f ca="1">OFFSET(A21,0,4,tblPC_DT[District_count],1)</f>
        <v>မော်လိုက်ခရိုင်</v>
      </c>
    </row>
    <row r="22" spans="1:7" x14ac:dyDescent="0.25">
      <c r="A22" t="s">
        <v>18</v>
      </c>
      <c r="B22" t="s">
        <v>19</v>
      </c>
      <c r="C22" t="s">
        <v>128</v>
      </c>
      <c r="D22" t="s">
        <v>129</v>
      </c>
      <c r="E22" t="s">
        <v>130</v>
      </c>
      <c r="F22">
        <f>COUNTIF(tblPC_DT[SR_Pcode],tblPC_DT[SR_Pcode])</f>
        <v>10</v>
      </c>
      <c r="G22" t="str">
        <f ca="1">OFFSET(A22,0,4,tblPC_DT[District_count],1)</f>
        <v>ခန္တီးခရိုင်</v>
      </c>
    </row>
    <row r="23" spans="1:7" x14ac:dyDescent="0.25">
      <c r="A23" t="s">
        <v>18</v>
      </c>
      <c r="B23" t="s">
        <v>19</v>
      </c>
      <c r="C23" t="s">
        <v>131</v>
      </c>
      <c r="D23" t="s">
        <v>132</v>
      </c>
      <c r="E23" t="s">
        <v>133</v>
      </c>
      <c r="F23">
        <f>COUNTIF(tblPC_DT[SR_Pcode],tblPC_DT[SR_Pcode])</f>
        <v>10</v>
      </c>
      <c r="G23" t="str">
        <f ca="1">OFFSET(A23,0,4,tblPC_DT[District_count],1)</f>
        <v>ယင်းမာပင်ခရိုင်</v>
      </c>
    </row>
    <row r="24" spans="1:7" x14ac:dyDescent="0.25">
      <c r="A24" t="s">
        <v>18</v>
      </c>
      <c r="B24" t="s">
        <v>19</v>
      </c>
      <c r="C24" t="s">
        <v>134</v>
      </c>
      <c r="D24" t="s">
        <v>135</v>
      </c>
      <c r="E24" t="s">
        <v>136</v>
      </c>
      <c r="F24">
        <f>COUNTIF(tblPC_DT[SR_Pcode],tblPC_DT[SR_Pcode])</f>
        <v>10</v>
      </c>
      <c r="G24" t="str">
        <f ca="1">OFFSET(A24,0,4,tblPC_DT[District_count],1)</f>
        <v>ကန့်ဘလူခရိုင်</v>
      </c>
    </row>
    <row r="25" spans="1:7" x14ac:dyDescent="0.25">
      <c r="A25" t="s">
        <v>21</v>
      </c>
      <c r="B25" t="s">
        <v>22</v>
      </c>
      <c r="C25" t="s">
        <v>137</v>
      </c>
      <c r="D25" t="s">
        <v>138</v>
      </c>
      <c r="E25" t="s">
        <v>139</v>
      </c>
      <c r="F25">
        <f>COUNTIF(tblPC_DT[SR_Pcode],tblPC_DT[SR_Pcode])</f>
        <v>3</v>
      </c>
      <c r="G25" t="str">
        <f ca="1">OFFSET(A25,0,4,tblPC_DT[District_count],1)</f>
        <v>ထားဝယ်ခရိုင်</v>
      </c>
    </row>
    <row r="26" spans="1:7" x14ac:dyDescent="0.25">
      <c r="A26" t="s">
        <v>21</v>
      </c>
      <c r="B26" t="s">
        <v>22</v>
      </c>
      <c r="C26" t="s">
        <v>140</v>
      </c>
      <c r="D26" t="s">
        <v>141</v>
      </c>
      <c r="E26" t="s">
        <v>142</v>
      </c>
      <c r="F26">
        <f>COUNTIF(tblPC_DT[SR_Pcode],tblPC_DT[SR_Pcode])</f>
        <v>3</v>
      </c>
      <c r="G26" t="str">
        <f ca="1">OFFSET(A26,0,4,tblPC_DT[District_count],1)</f>
        <v>မြိတ်ခရိုင်</v>
      </c>
    </row>
    <row r="27" spans="1:7" x14ac:dyDescent="0.25">
      <c r="A27" t="s">
        <v>21</v>
      </c>
      <c r="B27" t="s">
        <v>22</v>
      </c>
      <c r="C27" t="s">
        <v>143</v>
      </c>
      <c r="D27" t="s">
        <v>144</v>
      </c>
      <c r="E27" t="s">
        <v>145</v>
      </c>
      <c r="F27">
        <f>COUNTIF(tblPC_DT[SR_Pcode],tblPC_DT[SR_Pcode])</f>
        <v>3</v>
      </c>
      <c r="G27" t="str">
        <f ca="1">OFFSET(A27,0,4,tblPC_DT[District_count],1)</f>
        <v>ကော့သောင်းခရိုင်</v>
      </c>
    </row>
    <row r="28" spans="1:7" x14ac:dyDescent="0.25">
      <c r="A28" t="s">
        <v>24</v>
      </c>
      <c r="B28" t="s">
        <v>25</v>
      </c>
      <c r="C28" t="s">
        <v>146</v>
      </c>
      <c r="D28" t="s">
        <v>61</v>
      </c>
      <c r="E28" t="s">
        <v>147</v>
      </c>
      <c r="F28">
        <f>COUNTIF(tblPC_DT[SR_Pcode],tblPC_DT[SR_Pcode])</f>
        <v>2</v>
      </c>
      <c r="G28" t="str">
        <f ca="1">OFFSET(A28,0,4,tblPC_DT[District_count],1)</f>
        <v>ပဲခူးခရိုင်</v>
      </c>
    </row>
    <row r="29" spans="1:7" x14ac:dyDescent="0.25">
      <c r="A29" t="s">
        <v>24</v>
      </c>
      <c r="B29" t="s">
        <v>25</v>
      </c>
      <c r="C29" t="s">
        <v>148</v>
      </c>
      <c r="D29" t="s">
        <v>149</v>
      </c>
      <c r="E29" t="s">
        <v>150</v>
      </c>
      <c r="F29">
        <f>COUNTIF(tblPC_DT[SR_Pcode],tblPC_DT[SR_Pcode])</f>
        <v>2</v>
      </c>
      <c r="G29" t="str">
        <f ca="1">OFFSET(A29,0,4,tblPC_DT[District_count],1)</f>
        <v>တောင်ငူခရိုင်</v>
      </c>
    </row>
    <row r="30" spans="1:7" x14ac:dyDescent="0.25">
      <c r="A30" t="s">
        <v>27</v>
      </c>
      <c r="B30" t="s">
        <v>28</v>
      </c>
      <c r="C30" t="s">
        <v>151</v>
      </c>
      <c r="D30" t="s">
        <v>152</v>
      </c>
      <c r="E30" t="s">
        <v>153</v>
      </c>
      <c r="F30">
        <f>COUNTIF(tblPC_DT[SR_Pcode],tblPC_DT[SR_Pcode])</f>
        <v>2</v>
      </c>
      <c r="G30" t="str">
        <f ca="1">OFFSET(A30,0,4,tblPC_DT[District_count],1)</f>
        <v>ပြည်ခရိုင်</v>
      </c>
    </row>
    <row r="31" spans="1:7" x14ac:dyDescent="0.25">
      <c r="A31" t="s">
        <v>27</v>
      </c>
      <c r="B31" t="s">
        <v>28</v>
      </c>
      <c r="C31" t="s">
        <v>154</v>
      </c>
      <c r="D31" t="s">
        <v>155</v>
      </c>
      <c r="E31" t="s">
        <v>156</v>
      </c>
      <c r="F31">
        <f>COUNTIF(tblPC_DT[SR_Pcode],tblPC_DT[SR_Pcode])</f>
        <v>2</v>
      </c>
      <c r="G31" t="str">
        <f ca="1">OFFSET(A31,0,4,tblPC_DT[District_count],1)</f>
        <v>သာယာဝတီခရိုင်</v>
      </c>
    </row>
    <row r="32" spans="1:7" x14ac:dyDescent="0.25">
      <c r="A32" t="s">
        <v>30</v>
      </c>
      <c r="B32" t="s">
        <v>31</v>
      </c>
      <c r="C32" t="s">
        <v>157</v>
      </c>
      <c r="D32" t="s">
        <v>31</v>
      </c>
      <c r="E32" t="s">
        <v>158</v>
      </c>
      <c r="F32">
        <f>COUNTIF(tblPC_DT[SR_Pcode],tblPC_DT[SR_Pcode])</f>
        <v>5</v>
      </c>
      <c r="G32" t="str">
        <f ca="1">OFFSET(A32,0,4,tblPC_DT[District_count],1)</f>
        <v>မကွေးခရိုင်</v>
      </c>
    </row>
    <row r="33" spans="1:7" x14ac:dyDescent="0.25">
      <c r="A33" t="s">
        <v>30</v>
      </c>
      <c r="B33" t="s">
        <v>31</v>
      </c>
      <c r="C33" t="s">
        <v>159</v>
      </c>
      <c r="D33" t="s">
        <v>160</v>
      </c>
      <c r="E33" t="s">
        <v>161</v>
      </c>
      <c r="F33">
        <f>COUNTIF(tblPC_DT[SR_Pcode],tblPC_DT[SR_Pcode])</f>
        <v>5</v>
      </c>
      <c r="G33" t="str">
        <f ca="1">OFFSET(A33,0,4,tblPC_DT[District_count],1)</f>
        <v>မင်းဘူးခရိုင်</v>
      </c>
    </row>
    <row r="34" spans="1:7" x14ac:dyDescent="0.25">
      <c r="A34" t="s">
        <v>30</v>
      </c>
      <c r="B34" t="s">
        <v>31</v>
      </c>
      <c r="C34" t="s">
        <v>162</v>
      </c>
      <c r="D34" t="s">
        <v>163</v>
      </c>
      <c r="E34" t="s">
        <v>164</v>
      </c>
      <c r="F34">
        <f>COUNTIF(tblPC_DT[SR_Pcode],tblPC_DT[SR_Pcode])</f>
        <v>5</v>
      </c>
      <c r="G34" t="str">
        <f ca="1">OFFSET(A34,0,4,tblPC_DT[District_count],1)</f>
        <v>သရက်ခရိုင်</v>
      </c>
    </row>
    <row r="35" spans="1:7" x14ac:dyDescent="0.25">
      <c r="A35" t="s">
        <v>30</v>
      </c>
      <c r="B35" t="s">
        <v>31</v>
      </c>
      <c r="C35" t="s">
        <v>165</v>
      </c>
      <c r="D35" t="s">
        <v>166</v>
      </c>
      <c r="E35" t="s">
        <v>167</v>
      </c>
      <c r="F35">
        <f>COUNTIF(tblPC_DT[SR_Pcode],tblPC_DT[SR_Pcode])</f>
        <v>5</v>
      </c>
      <c r="G35" t="str">
        <f ca="1">OFFSET(A35,0,4,tblPC_DT[District_count],1)</f>
        <v>ပခုက္ကူခရိုင်</v>
      </c>
    </row>
    <row r="36" spans="1:7" x14ac:dyDescent="0.25">
      <c r="A36" t="s">
        <v>30</v>
      </c>
      <c r="B36" t="s">
        <v>31</v>
      </c>
      <c r="C36" t="s">
        <v>168</v>
      </c>
      <c r="D36" t="s">
        <v>169</v>
      </c>
      <c r="E36" t="s">
        <v>170</v>
      </c>
      <c r="F36">
        <f>COUNTIF(tblPC_DT[SR_Pcode],tblPC_DT[SR_Pcode])</f>
        <v>5</v>
      </c>
      <c r="G36" t="str">
        <f ca="1">OFFSET(A36,0,4,tblPC_DT[District_count],1)</f>
        <v>ဂန့်ဂေါခရိုင်</v>
      </c>
    </row>
    <row r="37" spans="1:7" x14ac:dyDescent="0.25">
      <c r="A37" t="s">
        <v>33</v>
      </c>
      <c r="B37" t="s">
        <v>34</v>
      </c>
      <c r="C37" t="s">
        <v>171</v>
      </c>
      <c r="D37" t="s">
        <v>34</v>
      </c>
      <c r="E37" t="s">
        <v>172</v>
      </c>
      <c r="F37">
        <f>COUNTIF(tblPC_DT[SR_Pcode],tblPC_DT[SR_Pcode])</f>
        <v>7</v>
      </c>
      <c r="G37" t="str">
        <f ca="1">OFFSET(A37,0,4,tblPC_DT[District_count],1)</f>
        <v>မန္တလေးခရိုင်</v>
      </c>
    </row>
    <row r="38" spans="1:7" x14ac:dyDescent="0.25">
      <c r="A38" t="s">
        <v>33</v>
      </c>
      <c r="B38" t="s">
        <v>34</v>
      </c>
      <c r="C38" t="s">
        <v>173</v>
      </c>
      <c r="D38" t="s">
        <v>174</v>
      </c>
      <c r="E38" t="s">
        <v>175</v>
      </c>
      <c r="F38">
        <f>COUNTIF(tblPC_DT[SR_Pcode],tblPC_DT[SR_Pcode])</f>
        <v>7</v>
      </c>
      <c r="G38" t="str">
        <f ca="1">OFFSET(A38,0,4,tblPC_DT[District_count],1)</f>
        <v>ပြင်ဦးလွင်ခရိုင်</v>
      </c>
    </row>
    <row r="39" spans="1:7" x14ac:dyDescent="0.25">
      <c r="A39" t="s">
        <v>33</v>
      </c>
      <c r="B39" t="s">
        <v>34</v>
      </c>
      <c r="C39" t="s">
        <v>176</v>
      </c>
      <c r="D39" t="s">
        <v>177</v>
      </c>
      <c r="E39" t="s">
        <v>178</v>
      </c>
      <c r="F39">
        <f>COUNTIF(tblPC_DT[SR_Pcode],tblPC_DT[SR_Pcode])</f>
        <v>7</v>
      </c>
      <c r="G39" t="str">
        <f ca="1">OFFSET(A39,0,4,tblPC_DT[District_count],1)</f>
        <v>ကျောက်ဆည်ခရိုင်</v>
      </c>
    </row>
    <row r="40" spans="1:7" x14ac:dyDescent="0.25">
      <c r="A40" t="s">
        <v>33</v>
      </c>
      <c r="B40" t="s">
        <v>34</v>
      </c>
      <c r="C40" t="s">
        <v>179</v>
      </c>
      <c r="D40" t="s">
        <v>180</v>
      </c>
      <c r="E40" t="s">
        <v>181</v>
      </c>
      <c r="F40">
        <f>COUNTIF(tblPC_DT[SR_Pcode],tblPC_DT[SR_Pcode])</f>
        <v>7</v>
      </c>
      <c r="G40" t="str">
        <f ca="1">OFFSET(A40,0,4,tblPC_DT[District_count],1)</f>
        <v>မြင်းခြံခရိုင်</v>
      </c>
    </row>
    <row r="41" spans="1:7" x14ac:dyDescent="0.25">
      <c r="A41" t="s">
        <v>33</v>
      </c>
      <c r="B41" t="s">
        <v>34</v>
      </c>
      <c r="C41" t="s">
        <v>182</v>
      </c>
      <c r="D41" t="s">
        <v>183</v>
      </c>
      <c r="E41" t="s">
        <v>184</v>
      </c>
      <c r="F41">
        <f>COUNTIF(tblPC_DT[SR_Pcode],tblPC_DT[SR_Pcode])</f>
        <v>7</v>
      </c>
      <c r="G41" t="str">
        <f ca="1">OFFSET(A41,0,4,tblPC_DT[District_count],1)</f>
        <v>ညောင်ဦးခရိုင်</v>
      </c>
    </row>
    <row r="42" spans="1:7" x14ac:dyDescent="0.25">
      <c r="A42" t="s">
        <v>33</v>
      </c>
      <c r="B42" t="s">
        <v>34</v>
      </c>
      <c r="C42" t="s">
        <v>185</v>
      </c>
      <c r="D42" t="s">
        <v>186</v>
      </c>
      <c r="E42" t="s">
        <v>187</v>
      </c>
      <c r="F42">
        <f>COUNTIF(tblPC_DT[SR_Pcode],tblPC_DT[SR_Pcode])</f>
        <v>7</v>
      </c>
      <c r="G42" t="str">
        <f ca="1">OFFSET(A42,0,4,tblPC_DT[District_count],1)</f>
        <v>ရမည်းသင်းခရိုင်</v>
      </c>
    </row>
    <row r="43" spans="1:7" x14ac:dyDescent="0.25">
      <c r="A43" t="s">
        <v>33</v>
      </c>
      <c r="B43" t="s">
        <v>34</v>
      </c>
      <c r="C43" t="s">
        <v>188</v>
      </c>
      <c r="D43" t="s">
        <v>189</v>
      </c>
      <c r="E43" t="s">
        <v>190</v>
      </c>
      <c r="F43">
        <f>COUNTIF(tblPC_DT[SR_Pcode],tblPC_DT[SR_Pcode])</f>
        <v>7</v>
      </c>
      <c r="G43" t="str">
        <f ca="1">OFFSET(A43,0,4,tblPC_DT[District_count],1)</f>
        <v>မိတ္ထီလာခရိုင်</v>
      </c>
    </row>
    <row r="44" spans="1:7" x14ac:dyDescent="0.25">
      <c r="A44" t="s">
        <v>36</v>
      </c>
      <c r="B44" t="s">
        <v>37</v>
      </c>
      <c r="C44" t="s">
        <v>191</v>
      </c>
      <c r="D44" t="s">
        <v>192</v>
      </c>
      <c r="E44" t="s">
        <v>193</v>
      </c>
      <c r="F44">
        <f>COUNTIF(tblPC_DT[SR_Pcode],tblPC_DT[SR_Pcode])</f>
        <v>2</v>
      </c>
      <c r="G44" t="str">
        <f ca="1">OFFSET(A44,0,4,tblPC_DT[District_count],1)</f>
        <v>မော်လမြိုင်ခရိုင်</v>
      </c>
    </row>
    <row r="45" spans="1:7" x14ac:dyDescent="0.25">
      <c r="A45" t="s">
        <v>36</v>
      </c>
      <c r="B45" t="s">
        <v>37</v>
      </c>
      <c r="C45" t="s">
        <v>194</v>
      </c>
      <c r="D45" t="s">
        <v>195</v>
      </c>
      <c r="E45" t="s">
        <v>196</v>
      </c>
      <c r="F45">
        <f>COUNTIF(tblPC_DT[SR_Pcode],tblPC_DT[SR_Pcode])</f>
        <v>2</v>
      </c>
      <c r="G45" t="str">
        <f ca="1">OFFSET(A45,0,4,tblPC_DT[District_count],1)</f>
        <v>သထုံခရိုင်</v>
      </c>
    </row>
    <row r="46" spans="1:7" x14ac:dyDescent="0.25">
      <c r="A46" t="s">
        <v>39</v>
      </c>
      <c r="B46" t="s">
        <v>40</v>
      </c>
      <c r="C46" t="s">
        <v>197</v>
      </c>
      <c r="D46" t="s">
        <v>198</v>
      </c>
      <c r="E46" t="s">
        <v>199</v>
      </c>
      <c r="F46">
        <f>COUNTIF(tblPC_DT[SR_Pcode],tblPC_DT[SR_Pcode])</f>
        <v>5</v>
      </c>
      <c r="G46" t="str">
        <f ca="1">OFFSET(A46,0,4,tblPC_DT[District_count],1)</f>
        <v>စစ်တွေခရိုင်</v>
      </c>
    </row>
    <row r="47" spans="1:7" x14ac:dyDescent="0.25">
      <c r="A47" t="s">
        <v>39</v>
      </c>
      <c r="B47" t="s">
        <v>40</v>
      </c>
      <c r="C47" t="s">
        <v>200</v>
      </c>
      <c r="D47" t="s">
        <v>201</v>
      </c>
      <c r="E47" t="s">
        <v>202</v>
      </c>
      <c r="F47">
        <f>COUNTIF(tblPC_DT[SR_Pcode],tblPC_DT[SR_Pcode])</f>
        <v>5</v>
      </c>
      <c r="G47" t="str">
        <f ca="1">OFFSET(A47,0,4,tblPC_DT[District_count],1)</f>
        <v>မောင်တောခရိုင်</v>
      </c>
    </row>
    <row r="48" spans="1:7" x14ac:dyDescent="0.25">
      <c r="A48" t="s">
        <v>39</v>
      </c>
      <c r="B48" t="s">
        <v>40</v>
      </c>
      <c r="C48" t="s">
        <v>203</v>
      </c>
      <c r="D48" t="s">
        <v>204</v>
      </c>
      <c r="E48" t="s">
        <v>205</v>
      </c>
      <c r="F48">
        <f>COUNTIF(tblPC_DT[SR_Pcode],tblPC_DT[SR_Pcode])</f>
        <v>5</v>
      </c>
      <c r="G48" t="str">
        <f ca="1">OFFSET(A48,0,4,tblPC_DT[District_count],1)</f>
        <v>ကျောက်ဖြူခရိုင်</v>
      </c>
    </row>
    <row r="49" spans="1:7" x14ac:dyDescent="0.25">
      <c r="A49" t="s">
        <v>39</v>
      </c>
      <c r="B49" t="s">
        <v>40</v>
      </c>
      <c r="C49" t="s">
        <v>206</v>
      </c>
      <c r="D49" t="s">
        <v>207</v>
      </c>
      <c r="E49" t="s">
        <v>208</v>
      </c>
      <c r="F49">
        <f>COUNTIF(tblPC_DT[SR_Pcode],tblPC_DT[SR_Pcode])</f>
        <v>5</v>
      </c>
      <c r="G49" t="str">
        <f ca="1">OFFSET(A49,0,4,tblPC_DT[District_count],1)</f>
        <v>သံတွဲခရိုင်</v>
      </c>
    </row>
    <row r="50" spans="1:7" x14ac:dyDescent="0.25">
      <c r="A50" t="s">
        <v>39</v>
      </c>
      <c r="B50" t="s">
        <v>40</v>
      </c>
      <c r="C50" t="s">
        <v>209</v>
      </c>
      <c r="D50" t="s">
        <v>210</v>
      </c>
      <c r="E50" t="s">
        <v>211</v>
      </c>
      <c r="F50">
        <f>COUNTIF(tblPC_DT[SR_Pcode],tblPC_DT[SR_Pcode])</f>
        <v>5</v>
      </c>
      <c r="G50" t="str">
        <f ca="1">OFFSET(A50,0,4,tblPC_DT[District_count],1)</f>
        <v>မြောက်ဦးခရိုင်</v>
      </c>
    </row>
    <row r="51" spans="1:7" x14ac:dyDescent="0.25">
      <c r="A51" t="s">
        <v>42</v>
      </c>
      <c r="B51" t="s">
        <v>43</v>
      </c>
      <c r="C51" t="s">
        <v>212</v>
      </c>
      <c r="D51" t="s">
        <v>213</v>
      </c>
      <c r="E51" t="s">
        <v>214</v>
      </c>
      <c r="F51">
        <f>COUNTIF(tblPC_DT[SR_Pcode],tblPC_DT[SR_Pcode])</f>
        <v>4</v>
      </c>
      <c r="G51" t="str">
        <f ca="1">OFFSET(A51,0,4,tblPC_DT[District_count],1)</f>
        <v>ရန်ကုန်(မြောက်ပိုင်း)</v>
      </c>
    </row>
    <row r="52" spans="1:7" x14ac:dyDescent="0.25">
      <c r="A52" t="s">
        <v>42</v>
      </c>
      <c r="B52" t="s">
        <v>43</v>
      </c>
      <c r="C52" t="s">
        <v>215</v>
      </c>
      <c r="D52" t="s">
        <v>216</v>
      </c>
      <c r="E52" t="s">
        <v>217</v>
      </c>
      <c r="F52">
        <f>COUNTIF(tblPC_DT[SR_Pcode],tblPC_DT[SR_Pcode])</f>
        <v>4</v>
      </c>
      <c r="G52" t="str">
        <f ca="1">OFFSET(A52,0,4,tblPC_DT[District_count],1)</f>
        <v>ရန်ကုန်(အရှေ့ပိုင်း)</v>
      </c>
    </row>
    <row r="53" spans="1:7" x14ac:dyDescent="0.25">
      <c r="A53" t="s">
        <v>42</v>
      </c>
      <c r="B53" t="s">
        <v>43</v>
      </c>
      <c r="C53" t="s">
        <v>218</v>
      </c>
      <c r="D53" t="s">
        <v>219</v>
      </c>
      <c r="E53" t="s">
        <v>220</v>
      </c>
      <c r="F53">
        <f>COUNTIF(tblPC_DT[SR_Pcode],tblPC_DT[SR_Pcode])</f>
        <v>4</v>
      </c>
      <c r="G53" t="str">
        <f ca="1">OFFSET(A53,0,4,tblPC_DT[District_count],1)</f>
        <v>ရန်ကုန်(တောင်ပိုင်း)</v>
      </c>
    </row>
    <row r="54" spans="1:7" x14ac:dyDescent="0.25">
      <c r="A54" t="s">
        <v>42</v>
      </c>
      <c r="B54" t="s">
        <v>43</v>
      </c>
      <c r="C54" t="s">
        <v>221</v>
      </c>
      <c r="D54" t="s">
        <v>222</v>
      </c>
      <c r="E54" t="s">
        <v>223</v>
      </c>
      <c r="F54">
        <f>COUNTIF(tblPC_DT[SR_Pcode],tblPC_DT[SR_Pcode])</f>
        <v>4</v>
      </c>
      <c r="G54" t="str">
        <f ca="1">OFFSET(A54,0,4,tblPC_DT[District_count],1)</f>
        <v>ရန်ကုန်(အနောက်ပိုင်း)</v>
      </c>
    </row>
    <row r="55" spans="1:7" x14ac:dyDescent="0.25">
      <c r="A55" t="s">
        <v>45</v>
      </c>
      <c r="B55" t="s">
        <v>46</v>
      </c>
      <c r="C55" t="s">
        <v>224</v>
      </c>
      <c r="D55" t="s">
        <v>225</v>
      </c>
      <c r="E55" t="s">
        <v>226</v>
      </c>
      <c r="F55">
        <f>COUNTIF(tblPC_DT[SR_Pcode],tblPC_DT[SR_Pcode])</f>
        <v>3</v>
      </c>
      <c r="G55" t="str">
        <f ca="1">OFFSET(A55,0,4,tblPC_DT[District_count],1)</f>
        <v>တောင်ကြီးခရိုင်</v>
      </c>
    </row>
    <row r="56" spans="1:7" x14ac:dyDescent="0.25">
      <c r="A56" t="s">
        <v>45</v>
      </c>
      <c r="B56" t="s">
        <v>46</v>
      </c>
      <c r="C56" t="s">
        <v>227</v>
      </c>
      <c r="D56" t="s">
        <v>228</v>
      </c>
      <c r="E56" t="s">
        <v>229</v>
      </c>
      <c r="F56">
        <f>COUNTIF(tblPC_DT[SR_Pcode],tblPC_DT[SR_Pcode])</f>
        <v>3</v>
      </c>
      <c r="G56" t="str">
        <f ca="1">OFFSET(A56,0,4,tblPC_DT[District_count],1)</f>
        <v>လွိုင်လင်ခရိုင်</v>
      </c>
    </row>
    <row r="57" spans="1:7" x14ac:dyDescent="0.25">
      <c r="A57" t="s">
        <v>45</v>
      </c>
      <c r="B57" t="s">
        <v>46</v>
      </c>
      <c r="C57" t="s">
        <v>230</v>
      </c>
      <c r="D57" t="s">
        <v>231</v>
      </c>
      <c r="E57" t="s">
        <v>232</v>
      </c>
      <c r="F57">
        <f>COUNTIF(tblPC_DT[SR_Pcode],tblPC_DT[SR_Pcode])</f>
        <v>3</v>
      </c>
      <c r="G57" t="str">
        <f ca="1">OFFSET(A57,0,4,tblPC_DT[District_count],1)</f>
        <v>လင်းခေးရိုင်</v>
      </c>
    </row>
    <row r="58" spans="1:7" x14ac:dyDescent="0.25">
      <c r="A58" t="s">
        <v>48</v>
      </c>
      <c r="B58" t="s">
        <v>49</v>
      </c>
      <c r="C58" t="s">
        <v>233</v>
      </c>
      <c r="D58" t="s">
        <v>234</v>
      </c>
      <c r="E58" t="s">
        <v>235</v>
      </c>
      <c r="F58">
        <f>COUNTIF(tblPC_DT[SR_Pcode],tblPC_DT[SR_Pcode])</f>
        <v>11</v>
      </c>
      <c r="G58" t="str">
        <f ca="1">OFFSET(A58,0,4,tblPC_DT[District_count],1)</f>
        <v>လားရှိုးခရိုင်</v>
      </c>
    </row>
    <row r="59" spans="1:7" x14ac:dyDescent="0.25">
      <c r="A59" t="s">
        <v>48</v>
      </c>
      <c r="B59" t="s">
        <v>49</v>
      </c>
      <c r="C59" t="s">
        <v>236</v>
      </c>
      <c r="D59" t="s">
        <v>237</v>
      </c>
      <c r="E59" t="s">
        <v>238</v>
      </c>
      <c r="F59">
        <f>COUNTIF(tblPC_DT[SR_Pcode],tblPC_DT[SR_Pcode])</f>
        <v>11</v>
      </c>
      <c r="G59" t="str">
        <f ca="1">OFFSET(A59,0,4,tblPC_DT[District_count],1)</f>
        <v>မူဆယ်ခရိုင်</v>
      </c>
    </row>
    <row r="60" spans="1:7" x14ac:dyDescent="0.25">
      <c r="A60" t="s">
        <v>48</v>
      </c>
      <c r="B60" t="s">
        <v>49</v>
      </c>
      <c r="C60" t="s">
        <v>239</v>
      </c>
      <c r="D60" t="s">
        <v>240</v>
      </c>
      <c r="E60" t="s">
        <v>241</v>
      </c>
      <c r="F60">
        <f>COUNTIF(tblPC_DT[SR_Pcode],tblPC_DT[SR_Pcode])</f>
        <v>11</v>
      </c>
      <c r="G60" t="str">
        <f ca="1">OFFSET(A60,0,4,tblPC_DT[District_count],1)</f>
        <v>ကျောက်မဲခရိုင်</v>
      </c>
    </row>
    <row r="61" spans="1:7" x14ac:dyDescent="0.25">
      <c r="A61" t="s">
        <v>48</v>
      </c>
      <c r="B61" t="s">
        <v>49</v>
      </c>
      <c r="C61" t="s">
        <v>242</v>
      </c>
      <c r="D61" t="s">
        <v>243</v>
      </c>
      <c r="E61" t="s">
        <v>244</v>
      </c>
      <c r="F61">
        <f>COUNTIF(tblPC_DT[SR_Pcode],tblPC_DT[SR_Pcode])</f>
        <v>11</v>
      </c>
      <c r="G61" t="str">
        <f ca="1">OFFSET(A61,0,4,tblPC_DT[District_count],1)</f>
        <v>ကွမ်းလုံခရိုင်</v>
      </c>
    </row>
    <row r="62" spans="1:7" x14ac:dyDescent="0.25">
      <c r="A62" t="s">
        <v>48</v>
      </c>
      <c r="B62" t="s">
        <v>49</v>
      </c>
      <c r="C62" t="s">
        <v>245</v>
      </c>
      <c r="D62" t="s">
        <v>246</v>
      </c>
      <c r="E62" t="s">
        <v>247</v>
      </c>
      <c r="F62">
        <f>COUNTIF(tblPC_DT[SR_Pcode],tblPC_DT[SR_Pcode])</f>
        <v>11</v>
      </c>
      <c r="G62" t="str">
        <f ca="1">OFFSET(A62,0,4,tblPC_DT[District_count],1)</f>
        <v>လောက်ကိုင်ခရိုင်</v>
      </c>
    </row>
    <row r="63" spans="1:7" x14ac:dyDescent="0.25">
      <c r="A63" t="s">
        <v>48</v>
      </c>
      <c r="B63" t="s">
        <v>49</v>
      </c>
      <c r="C63" t="s">
        <v>248</v>
      </c>
      <c r="D63" t="s">
        <v>249</v>
      </c>
      <c r="E63" t="s">
        <v>250</v>
      </c>
      <c r="F63">
        <f>COUNTIF(tblPC_DT[SR_Pcode],tblPC_DT[SR_Pcode])</f>
        <v>11</v>
      </c>
      <c r="G63" t="str">
        <f ca="1">OFFSET(A63,0,4,tblPC_DT[District_count],1)</f>
        <v>ဟိုပန်ခရိုင်</v>
      </c>
    </row>
    <row r="64" spans="1:7" x14ac:dyDescent="0.25">
      <c r="A64" t="s">
        <v>48</v>
      </c>
      <c r="B64" t="s">
        <v>49</v>
      </c>
      <c r="C64" t="s">
        <v>251</v>
      </c>
      <c r="D64" t="s">
        <v>252</v>
      </c>
      <c r="E64" t="s">
        <v>253</v>
      </c>
      <c r="F64">
        <f>COUNTIF(tblPC_DT[SR_Pcode],tblPC_DT[SR_Pcode])</f>
        <v>11</v>
      </c>
      <c r="G64" t="str">
        <f ca="1">OFFSET(A64,0,4,tblPC_DT[District_count],1)</f>
        <v>မက်မန်းခရိုင်</v>
      </c>
    </row>
    <row r="65" spans="1:7" x14ac:dyDescent="0.25">
      <c r="A65" t="s">
        <v>48</v>
      </c>
      <c r="B65" t="s">
        <v>49</v>
      </c>
      <c r="C65" t="s">
        <v>254</v>
      </c>
      <c r="D65" t="s">
        <v>255</v>
      </c>
      <c r="E65" t="s">
        <v>256</v>
      </c>
      <c r="F65">
        <f>COUNTIF(tblPC_DT[SR_Pcode],tblPC_DT[SR_Pcode])</f>
        <v>11</v>
      </c>
      <c r="G65" t="str">
        <f ca="1">OFFSET(A65,0,4,tblPC_DT[District_count],1)</f>
        <v>မိုးမိတ်ခရိုင်</v>
      </c>
    </row>
    <row r="66" spans="1:7" x14ac:dyDescent="0.25">
      <c r="A66" t="s">
        <v>48</v>
      </c>
      <c r="B66" t="s">
        <v>49</v>
      </c>
      <c r="C66" t="s">
        <v>257</v>
      </c>
      <c r="D66" t="s">
        <v>258</v>
      </c>
      <c r="E66" t="s">
        <v>259</v>
      </c>
      <c r="F66">
        <f>COUNTIF(tblPC_DT[SR_Pcode],tblPC_DT[SR_Pcode])</f>
        <v>11</v>
      </c>
      <c r="G66" t="str">
        <f ca="1">OFFSET(A66,0,4,tblPC_DT[District_count],1)</f>
        <v>လောက်ကိုင်-ကိုးကန့်အထူးဒေသ (၁)</v>
      </c>
    </row>
    <row r="67" spans="1:7" x14ac:dyDescent="0.25">
      <c r="A67" t="s">
        <v>48</v>
      </c>
      <c r="B67" t="s">
        <v>49</v>
      </c>
      <c r="C67" t="s">
        <v>260</v>
      </c>
      <c r="D67" t="s">
        <v>261</v>
      </c>
      <c r="E67" t="s">
        <v>262</v>
      </c>
      <c r="F67">
        <f>COUNTIF(tblPC_DT[SR_Pcode],tblPC_DT[SR_Pcode])</f>
        <v>11</v>
      </c>
      <c r="G67" t="str">
        <f ca="1">OFFSET(A67,0,4,tblPC_DT[District_count],1)</f>
        <v>မိုင်းမော-ဝအထူးဒေသ (၂)</v>
      </c>
    </row>
    <row r="68" spans="1:7" x14ac:dyDescent="0.25">
      <c r="A68" t="s">
        <v>48</v>
      </c>
      <c r="B68" t="s">
        <v>49</v>
      </c>
      <c r="C68" t="s">
        <v>263</v>
      </c>
      <c r="D68" t="s">
        <v>264</v>
      </c>
      <c r="E68" t="s">
        <v>265</v>
      </c>
      <c r="F68">
        <f>COUNTIF(tblPC_DT[SR_Pcode],tblPC_DT[SR_Pcode])</f>
        <v>11</v>
      </c>
      <c r="G68" t="str">
        <f ca="1">OFFSET(A68,0,4,tblPC_DT[District_count],1)</f>
        <v>ဝိန်းကောင်-ဝအထူးဒေသ (၂)</v>
      </c>
    </row>
    <row r="69" spans="1:7" x14ac:dyDescent="0.25">
      <c r="A69" t="s">
        <v>51</v>
      </c>
      <c r="B69" t="s">
        <v>52</v>
      </c>
      <c r="C69" t="s">
        <v>266</v>
      </c>
      <c r="D69" t="s">
        <v>267</v>
      </c>
      <c r="E69" t="s">
        <v>268</v>
      </c>
      <c r="F69">
        <f>COUNTIF(tblPC_DT[SR_Pcode],tblPC_DT[SR_Pcode])</f>
        <v>5</v>
      </c>
      <c r="G69" t="str">
        <f ca="1">OFFSET(A69,0,4,tblPC_DT[District_count],1)</f>
        <v>ကျိုင်းတုံခရိုင်</v>
      </c>
    </row>
    <row r="70" spans="1:7" x14ac:dyDescent="0.25">
      <c r="A70" t="s">
        <v>51</v>
      </c>
      <c r="B70" t="s">
        <v>52</v>
      </c>
      <c r="C70" t="s">
        <v>269</v>
      </c>
      <c r="D70" t="s">
        <v>270</v>
      </c>
      <c r="E70" t="s">
        <v>271</v>
      </c>
      <c r="F70">
        <f>COUNTIF(tblPC_DT[SR_Pcode],tblPC_DT[SR_Pcode])</f>
        <v>5</v>
      </c>
      <c r="G70" t="str">
        <f ca="1">OFFSET(A70,0,4,tblPC_DT[District_count],1)</f>
        <v>မိုင်းဆတ်ခရိုင်</v>
      </c>
    </row>
    <row r="71" spans="1:7" x14ac:dyDescent="0.25">
      <c r="A71" t="s">
        <v>51</v>
      </c>
      <c r="B71" t="s">
        <v>52</v>
      </c>
      <c r="C71" t="s">
        <v>272</v>
      </c>
      <c r="D71" t="s">
        <v>273</v>
      </c>
      <c r="E71" t="s">
        <v>274</v>
      </c>
      <c r="F71">
        <f>COUNTIF(tblPC_DT[SR_Pcode],tblPC_DT[SR_Pcode])</f>
        <v>5</v>
      </c>
      <c r="G71" t="str">
        <f ca="1">OFFSET(A71,0,4,tblPC_DT[District_count],1)</f>
        <v>တာချီလိတ်ခရိုင်</v>
      </c>
    </row>
    <row r="72" spans="1:7" x14ac:dyDescent="0.25">
      <c r="A72" t="s">
        <v>51</v>
      </c>
      <c r="B72" t="s">
        <v>52</v>
      </c>
      <c r="C72" t="s">
        <v>275</v>
      </c>
      <c r="D72" t="s">
        <v>276</v>
      </c>
      <c r="E72" t="s">
        <v>277</v>
      </c>
      <c r="F72">
        <f>COUNTIF(tblPC_DT[SR_Pcode],tblPC_DT[SR_Pcode])</f>
        <v>5</v>
      </c>
      <c r="G72" t="str">
        <f ca="1">OFFSET(A72,0,4,tblPC_DT[District_count],1)</f>
        <v>မိုင်းဖြတ်ခရိုင်</v>
      </c>
    </row>
    <row r="73" spans="1:7" x14ac:dyDescent="0.25">
      <c r="A73" t="s">
        <v>51</v>
      </c>
      <c r="B73" t="s">
        <v>52</v>
      </c>
      <c r="C73" t="s">
        <v>278</v>
      </c>
      <c r="D73" t="s">
        <v>279</v>
      </c>
      <c r="E73" t="s">
        <v>280</v>
      </c>
      <c r="F73">
        <f>COUNTIF(tblPC_DT[SR_Pcode],tblPC_DT[SR_Pcode])</f>
        <v>5</v>
      </c>
      <c r="G73" t="str">
        <f ca="1">OFFSET(A73,0,4,tblPC_DT[District_count],1)</f>
        <v>မိုင်းပေါက်-ဝအထူးဒေသ (၂)</v>
      </c>
    </row>
    <row r="74" spans="1:7" x14ac:dyDescent="0.25">
      <c r="A74" t="s">
        <v>54</v>
      </c>
      <c r="B74" t="s">
        <v>55</v>
      </c>
      <c r="C74" t="s">
        <v>281</v>
      </c>
      <c r="D74" t="s">
        <v>282</v>
      </c>
      <c r="E74" t="s">
        <v>283</v>
      </c>
      <c r="F74">
        <f>COUNTIF(tblPC_DT[SR_Pcode],tblPC_DT[SR_Pcode])</f>
        <v>6</v>
      </c>
      <c r="G74" t="str">
        <f ca="1">OFFSET(A74,0,4,tblPC_DT[District_count],1)</f>
        <v>ပုသိမ်ခရိုင်</v>
      </c>
    </row>
    <row r="75" spans="1:7" x14ac:dyDescent="0.25">
      <c r="A75" t="s">
        <v>54</v>
      </c>
      <c r="B75" t="s">
        <v>55</v>
      </c>
      <c r="C75" t="s">
        <v>284</v>
      </c>
      <c r="D75" t="s">
        <v>285</v>
      </c>
      <c r="E75" t="s">
        <v>286</v>
      </c>
      <c r="F75">
        <f>COUNTIF(tblPC_DT[SR_Pcode],tblPC_DT[SR_Pcode])</f>
        <v>6</v>
      </c>
      <c r="G75" t="str">
        <f ca="1">OFFSET(A75,0,4,tblPC_DT[District_count],1)</f>
        <v>ဟင်္သာတခရိုင်</v>
      </c>
    </row>
    <row r="76" spans="1:7" x14ac:dyDescent="0.25">
      <c r="A76" t="s">
        <v>54</v>
      </c>
      <c r="B76" t="s">
        <v>55</v>
      </c>
      <c r="C76" t="s">
        <v>287</v>
      </c>
      <c r="D76" t="s">
        <v>288</v>
      </c>
      <c r="E76" t="s">
        <v>289</v>
      </c>
      <c r="F76">
        <f>COUNTIF(tblPC_DT[SR_Pcode],tblPC_DT[SR_Pcode])</f>
        <v>6</v>
      </c>
      <c r="G76" t="str">
        <f ca="1">OFFSET(A76,0,4,tblPC_DT[District_count],1)</f>
        <v>မြောင်းမြခရိုင်</v>
      </c>
    </row>
    <row r="77" spans="1:7" x14ac:dyDescent="0.25">
      <c r="A77" t="s">
        <v>54</v>
      </c>
      <c r="B77" t="s">
        <v>55</v>
      </c>
      <c r="C77" t="s">
        <v>290</v>
      </c>
      <c r="D77" t="s">
        <v>291</v>
      </c>
      <c r="E77" t="s">
        <v>292</v>
      </c>
      <c r="F77">
        <f>COUNTIF(tblPC_DT[SR_Pcode],tblPC_DT[SR_Pcode])</f>
        <v>6</v>
      </c>
      <c r="G77" t="str">
        <f ca="1">OFFSET(A77,0,4,tblPC_DT[District_count],1)</f>
        <v>လပွတ္တာခရိုင်</v>
      </c>
    </row>
    <row r="78" spans="1:7" x14ac:dyDescent="0.25">
      <c r="A78" t="s">
        <v>54</v>
      </c>
      <c r="B78" t="s">
        <v>55</v>
      </c>
      <c r="C78" t="s">
        <v>293</v>
      </c>
      <c r="D78" t="s">
        <v>294</v>
      </c>
      <c r="E78" t="s">
        <v>295</v>
      </c>
      <c r="F78">
        <f>COUNTIF(tblPC_DT[SR_Pcode],tblPC_DT[SR_Pcode])</f>
        <v>6</v>
      </c>
      <c r="G78" t="str">
        <f ca="1">OFFSET(A78,0,4,tblPC_DT[District_count],1)</f>
        <v>မအူပင်ခရိုင်</v>
      </c>
    </row>
    <row r="79" spans="1:7" x14ac:dyDescent="0.25">
      <c r="A79" t="s">
        <v>54</v>
      </c>
      <c r="B79" t="s">
        <v>55</v>
      </c>
      <c r="C79" t="s">
        <v>296</v>
      </c>
      <c r="D79" t="s">
        <v>297</v>
      </c>
      <c r="E79" t="s">
        <v>298</v>
      </c>
      <c r="F79">
        <f>COUNTIF(tblPC_DT[SR_Pcode],tblPC_DT[SR_Pcode])</f>
        <v>6</v>
      </c>
      <c r="G79" t="str">
        <f ca="1">OFFSET(A79,0,4,tblPC_DT[District_count],1)</f>
        <v>ဖျာပုံခရိုင်</v>
      </c>
    </row>
    <row r="80" spans="1:7" x14ac:dyDescent="0.25">
      <c r="A80" t="s">
        <v>57</v>
      </c>
      <c r="B80" t="s">
        <v>58</v>
      </c>
      <c r="C80" t="s">
        <v>299</v>
      </c>
      <c r="D80" t="s">
        <v>300</v>
      </c>
      <c r="E80" t="s">
        <v>301</v>
      </c>
      <c r="F80">
        <f>COUNTIF(tblPC_DT[SR_Pcode],tblPC_DT[SR_Pcode])</f>
        <v>2</v>
      </c>
      <c r="G80" t="str">
        <f ca="1">OFFSET(A80,0,4,tblPC_DT[District_count],1)</f>
        <v>ဥတ္တရခရိုင်</v>
      </c>
    </row>
    <row r="81" spans="1:7" x14ac:dyDescent="0.25">
      <c r="A81" t="s">
        <v>57</v>
      </c>
      <c r="B81" t="s">
        <v>58</v>
      </c>
      <c r="C81" t="s">
        <v>302</v>
      </c>
      <c r="D81" t="s">
        <v>303</v>
      </c>
      <c r="E81" t="s">
        <v>304</v>
      </c>
      <c r="F81">
        <f>COUNTIF(tblPC_DT[SR_Pcode],tblPC_DT[SR_Pcode])</f>
        <v>2</v>
      </c>
      <c r="G81" t="str">
        <f ca="1">OFFSET(A81,0,4,tblPC_DT[District_count],1)</f>
        <v>ဒက္ခိဏခရိုင်</v>
      </c>
    </row>
    <row r="82" spans="1:7" x14ac:dyDescent="0.25">
      <c r="A82" t="s">
        <v>2418</v>
      </c>
      <c r="C82">
        <f>SUBTOTAL(103,tblPC_DT[D_Pcode])</f>
        <v>80</v>
      </c>
      <c r="E82">
        <f>SUBTOTAL(103,tblPC_DT[District_Mya_MM3])</f>
        <v>80</v>
      </c>
    </row>
  </sheetData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G357"/>
  <sheetViews>
    <sheetView topLeftCell="A335" workbookViewId="0">
      <selection activeCell="G345" sqref="G345"/>
    </sheetView>
  </sheetViews>
  <sheetFormatPr defaultRowHeight="15" x14ac:dyDescent="0.25"/>
  <cols>
    <col min="1" max="1" width="15" customWidth="1"/>
    <col min="2" max="2" width="15" bestFit="1" customWidth="1"/>
    <col min="3" max="3" width="12.85546875" bestFit="1" customWidth="1"/>
    <col min="4" max="4" width="31.7109375" bestFit="1" customWidth="1"/>
    <col min="5" max="5" width="11.7109375" bestFit="1" customWidth="1"/>
    <col min="6" max="6" width="39.140625" bestFit="1" customWidth="1"/>
    <col min="7" max="7" width="32.7109375" bestFit="1" customWidth="1"/>
  </cols>
  <sheetData>
    <row r="1" spans="1:7" x14ac:dyDescent="0.25">
      <c r="A1" t="s">
        <v>3</v>
      </c>
      <c r="B1" t="s">
        <v>4</v>
      </c>
      <c r="C1" t="s">
        <v>66</v>
      </c>
      <c r="D1" t="s">
        <v>67</v>
      </c>
      <c r="E1" t="s">
        <v>305</v>
      </c>
      <c r="F1" t="s">
        <v>306</v>
      </c>
      <c r="G1" t="s">
        <v>307</v>
      </c>
    </row>
    <row r="2" spans="1:7" x14ac:dyDescent="0.25">
      <c r="A2" t="s">
        <v>6</v>
      </c>
      <c r="B2" t="s">
        <v>7</v>
      </c>
      <c r="C2" t="s">
        <v>75</v>
      </c>
      <c r="D2" t="s">
        <v>76</v>
      </c>
      <c r="E2" t="s">
        <v>333</v>
      </c>
      <c r="F2" t="s">
        <v>76</v>
      </c>
      <c r="G2" t="s">
        <v>334</v>
      </c>
    </row>
    <row r="3" spans="1:7" x14ac:dyDescent="0.25">
      <c r="A3" t="s">
        <v>6</v>
      </c>
      <c r="B3" t="s">
        <v>7</v>
      </c>
      <c r="C3" t="s">
        <v>75</v>
      </c>
      <c r="D3" t="s">
        <v>76</v>
      </c>
      <c r="E3" t="s">
        <v>335</v>
      </c>
      <c r="F3" t="s">
        <v>336</v>
      </c>
      <c r="G3" t="s">
        <v>337</v>
      </c>
    </row>
    <row r="4" spans="1:7" x14ac:dyDescent="0.25">
      <c r="A4" t="s">
        <v>6</v>
      </c>
      <c r="B4" t="s">
        <v>7</v>
      </c>
      <c r="C4" t="s">
        <v>75</v>
      </c>
      <c r="D4" t="s">
        <v>76</v>
      </c>
      <c r="E4" t="s">
        <v>338</v>
      </c>
      <c r="F4" t="s">
        <v>339</v>
      </c>
      <c r="G4" t="s">
        <v>340</v>
      </c>
    </row>
    <row r="5" spans="1:7" x14ac:dyDescent="0.25">
      <c r="A5" t="s">
        <v>6</v>
      </c>
      <c r="B5" t="s">
        <v>7</v>
      </c>
      <c r="C5" t="s">
        <v>75</v>
      </c>
      <c r="D5" t="s">
        <v>76</v>
      </c>
      <c r="E5" t="s">
        <v>341</v>
      </c>
      <c r="F5" t="s">
        <v>342</v>
      </c>
      <c r="G5" t="s">
        <v>343</v>
      </c>
    </row>
    <row r="6" spans="1:7" x14ac:dyDescent="0.25">
      <c r="A6" t="s">
        <v>6</v>
      </c>
      <c r="B6" t="s">
        <v>7</v>
      </c>
      <c r="C6" t="s">
        <v>72</v>
      </c>
      <c r="D6" t="s">
        <v>73</v>
      </c>
      <c r="E6" t="s">
        <v>325</v>
      </c>
      <c r="F6" t="s">
        <v>73</v>
      </c>
      <c r="G6" t="s">
        <v>326</v>
      </c>
    </row>
    <row r="7" spans="1:7" x14ac:dyDescent="0.25">
      <c r="A7" t="s">
        <v>6</v>
      </c>
      <c r="B7" t="s">
        <v>7</v>
      </c>
      <c r="C7" t="s">
        <v>72</v>
      </c>
      <c r="D7" t="s">
        <v>73</v>
      </c>
      <c r="E7" t="s">
        <v>327</v>
      </c>
      <c r="F7" t="s">
        <v>328</v>
      </c>
      <c r="G7" t="s">
        <v>329</v>
      </c>
    </row>
    <row r="8" spans="1:7" x14ac:dyDescent="0.25">
      <c r="A8" t="s">
        <v>6</v>
      </c>
      <c r="B8" t="s">
        <v>7</v>
      </c>
      <c r="C8" t="s">
        <v>72</v>
      </c>
      <c r="D8" t="s">
        <v>73</v>
      </c>
      <c r="E8" t="s">
        <v>330</v>
      </c>
      <c r="F8" t="s">
        <v>331</v>
      </c>
      <c r="G8" t="s">
        <v>332</v>
      </c>
    </row>
    <row r="9" spans="1:7" x14ac:dyDescent="0.25">
      <c r="A9" t="s">
        <v>6</v>
      </c>
      <c r="B9" t="s">
        <v>7</v>
      </c>
      <c r="C9" t="s">
        <v>69</v>
      </c>
      <c r="D9" t="s">
        <v>70</v>
      </c>
      <c r="E9" t="s">
        <v>308</v>
      </c>
      <c r="F9" t="s">
        <v>70</v>
      </c>
      <c r="G9" t="s">
        <v>309</v>
      </c>
    </row>
    <row r="10" spans="1:7" x14ac:dyDescent="0.25">
      <c r="A10" t="s">
        <v>6</v>
      </c>
      <c r="B10" t="s">
        <v>7</v>
      </c>
      <c r="C10" t="s">
        <v>69</v>
      </c>
      <c r="D10" t="s">
        <v>70</v>
      </c>
      <c r="E10" t="s">
        <v>310</v>
      </c>
      <c r="F10" t="s">
        <v>311</v>
      </c>
      <c r="G10" t="s">
        <v>312</v>
      </c>
    </row>
    <row r="11" spans="1:7" x14ac:dyDescent="0.25">
      <c r="A11" t="s">
        <v>6</v>
      </c>
      <c r="B11" t="s">
        <v>7</v>
      </c>
      <c r="C11" t="s">
        <v>69</v>
      </c>
      <c r="D11" t="s">
        <v>70</v>
      </c>
      <c r="E11" t="s">
        <v>313</v>
      </c>
      <c r="F11" t="s">
        <v>314</v>
      </c>
      <c r="G11" t="s">
        <v>315</v>
      </c>
    </row>
    <row r="12" spans="1:7" x14ac:dyDescent="0.25">
      <c r="A12" t="s">
        <v>6</v>
      </c>
      <c r="B12" t="s">
        <v>7</v>
      </c>
      <c r="C12" t="s">
        <v>69</v>
      </c>
      <c r="D12" t="s">
        <v>70</v>
      </c>
      <c r="E12" t="s">
        <v>316</v>
      </c>
      <c r="F12" t="s">
        <v>317</v>
      </c>
      <c r="G12" t="s">
        <v>318</v>
      </c>
    </row>
    <row r="13" spans="1:7" x14ac:dyDescent="0.25">
      <c r="A13" t="s">
        <v>6</v>
      </c>
      <c r="B13" t="s">
        <v>7</v>
      </c>
      <c r="C13" t="s">
        <v>69</v>
      </c>
      <c r="D13" t="s">
        <v>70</v>
      </c>
      <c r="E13" t="s">
        <v>319</v>
      </c>
      <c r="F13" t="s">
        <v>320</v>
      </c>
      <c r="G13" t="s">
        <v>321</v>
      </c>
    </row>
    <row r="14" spans="1:7" x14ac:dyDescent="0.25">
      <c r="A14" t="s">
        <v>6</v>
      </c>
      <c r="B14" t="s">
        <v>7</v>
      </c>
      <c r="C14" t="s">
        <v>69</v>
      </c>
      <c r="D14" t="s">
        <v>70</v>
      </c>
      <c r="E14" t="s">
        <v>322</v>
      </c>
      <c r="F14" t="s">
        <v>323</v>
      </c>
      <c r="G14" t="s">
        <v>324</v>
      </c>
    </row>
    <row r="15" spans="1:7" x14ac:dyDescent="0.25">
      <c r="A15" t="s">
        <v>6</v>
      </c>
      <c r="B15" t="s">
        <v>7</v>
      </c>
      <c r="C15" t="s">
        <v>78</v>
      </c>
      <c r="D15" t="s">
        <v>79</v>
      </c>
      <c r="E15" t="s">
        <v>344</v>
      </c>
      <c r="F15" t="s">
        <v>79</v>
      </c>
      <c r="G15" t="s">
        <v>345</v>
      </c>
    </row>
    <row r="16" spans="1:7" x14ac:dyDescent="0.25">
      <c r="A16" t="s">
        <v>6</v>
      </c>
      <c r="B16" t="s">
        <v>7</v>
      </c>
      <c r="C16" t="s">
        <v>78</v>
      </c>
      <c r="D16" t="s">
        <v>79</v>
      </c>
      <c r="E16" t="s">
        <v>346</v>
      </c>
      <c r="F16" t="s">
        <v>347</v>
      </c>
      <c r="G16" t="s">
        <v>348</v>
      </c>
    </row>
    <row r="17" spans="1:7" x14ac:dyDescent="0.25">
      <c r="A17" t="s">
        <v>6</v>
      </c>
      <c r="B17" t="s">
        <v>7</v>
      </c>
      <c r="C17" t="s">
        <v>78</v>
      </c>
      <c r="D17" t="s">
        <v>79</v>
      </c>
      <c r="E17" t="s">
        <v>349</v>
      </c>
      <c r="F17" t="s">
        <v>350</v>
      </c>
      <c r="G17" t="s">
        <v>351</v>
      </c>
    </row>
    <row r="18" spans="1:7" x14ac:dyDescent="0.25">
      <c r="A18" t="s">
        <v>6</v>
      </c>
      <c r="B18" t="s">
        <v>7</v>
      </c>
      <c r="C18" t="s">
        <v>78</v>
      </c>
      <c r="D18" t="s">
        <v>79</v>
      </c>
      <c r="E18" t="s">
        <v>352</v>
      </c>
      <c r="F18" t="s">
        <v>353</v>
      </c>
      <c r="G18" t="s">
        <v>354</v>
      </c>
    </row>
    <row r="19" spans="1:7" x14ac:dyDescent="0.25">
      <c r="A19" t="s">
        <v>6</v>
      </c>
      <c r="B19" t="s">
        <v>7</v>
      </c>
      <c r="C19" t="s">
        <v>78</v>
      </c>
      <c r="D19" t="s">
        <v>79</v>
      </c>
      <c r="E19" t="s">
        <v>355</v>
      </c>
      <c r="F19" t="s">
        <v>356</v>
      </c>
      <c r="G19" t="s">
        <v>357</v>
      </c>
    </row>
    <row r="20" spans="1:7" x14ac:dyDescent="0.25">
      <c r="A20" t="s">
        <v>9</v>
      </c>
      <c r="B20" t="s">
        <v>10</v>
      </c>
      <c r="C20" t="s">
        <v>84</v>
      </c>
      <c r="D20" t="s">
        <v>85</v>
      </c>
      <c r="E20" t="s">
        <v>369</v>
      </c>
      <c r="F20" t="s">
        <v>85</v>
      </c>
      <c r="G20" t="s">
        <v>370</v>
      </c>
    </row>
    <row r="21" spans="1:7" x14ac:dyDescent="0.25">
      <c r="A21" t="s">
        <v>9</v>
      </c>
      <c r="B21" t="s">
        <v>10</v>
      </c>
      <c r="C21" t="s">
        <v>84</v>
      </c>
      <c r="D21" t="s">
        <v>85</v>
      </c>
      <c r="E21" t="s">
        <v>371</v>
      </c>
      <c r="F21" t="s">
        <v>372</v>
      </c>
      <c r="G21" t="s">
        <v>373</v>
      </c>
    </row>
    <row r="22" spans="1:7" x14ac:dyDescent="0.25">
      <c r="A22" t="s">
        <v>9</v>
      </c>
      <c r="B22" t="s">
        <v>10</v>
      </c>
      <c r="C22" t="s">
        <v>84</v>
      </c>
      <c r="D22" t="s">
        <v>85</v>
      </c>
      <c r="E22" t="s">
        <v>374</v>
      </c>
      <c r="F22" t="s">
        <v>375</v>
      </c>
      <c r="G22" t="s">
        <v>376</v>
      </c>
    </row>
    <row r="23" spans="1:7" x14ac:dyDescent="0.25">
      <c r="A23" t="s">
        <v>9</v>
      </c>
      <c r="B23" t="s">
        <v>10</v>
      </c>
      <c r="C23" t="s">
        <v>81</v>
      </c>
      <c r="D23" t="s">
        <v>82</v>
      </c>
      <c r="E23" t="s">
        <v>358</v>
      </c>
      <c r="F23" t="s">
        <v>82</v>
      </c>
      <c r="G23" t="s">
        <v>359</v>
      </c>
    </row>
    <row r="24" spans="1:7" x14ac:dyDescent="0.25">
      <c r="A24" t="s">
        <v>9</v>
      </c>
      <c r="B24" t="s">
        <v>10</v>
      </c>
      <c r="C24" t="s">
        <v>81</v>
      </c>
      <c r="D24" t="s">
        <v>82</v>
      </c>
      <c r="E24" t="s">
        <v>360</v>
      </c>
      <c r="F24" t="s">
        <v>361</v>
      </c>
      <c r="G24" t="s">
        <v>362</v>
      </c>
    </row>
    <row r="25" spans="1:7" x14ac:dyDescent="0.25">
      <c r="A25" t="s">
        <v>9</v>
      </c>
      <c r="B25" t="s">
        <v>10</v>
      </c>
      <c r="C25" t="s">
        <v>81</v>
      </c>
      <c r="D25" t="s">
        <v>82</v>
      </c>
      <c r="E25" t="s">
        <v>363</v>
      </c>
      <c r="F25" t="s">
        <v>364</v>
      </c>
      <c r="G25" t="s">
        <v>365</v>
      </c>
    </row>
    <row r="26" spans="1:7" x14ac:dyDescent="0.25">
      <c r="A26" t="s">
        <v>9</v>
      </c>
      <c r="B26" t="s">
        <v>10</v>
      </c>
      <c r="C26" t="s">
        <v>81</v>
      </c>
      <c r="D26" t="s">
        <v>82</v>
      </c>
      <c r="E26" t="s">
        <v>366</v>
      </c>
      <c r="F26" t="s">
        <v>367</v>
      </c>
      <c r="G26" t="s">
        <v>368</v>
      </c>
    </row>
    <row r="27" spans="1:7" x14ac:dyDescent="0.25">
      <c r="A27" t="s">
        <v>12</v>
      </c>
      <c r="B27" t="s">
        <v>13</v>
      </c>
      <c r="C27" t="s">
        <v>87</v>
      </c>
      <c r="D27" t="s">
        <v>88</v>
      </c>
      <c r="E27" t="s">
        <v>377</v>
      </c>
      <c r="F27" t="s">
        <v>88</v>
      </c>
      <c r="G27" t="s">
        <v>378</v>
      </c>
    </row>
    <row r="28" spans="1:7" x14ac:dyDescent="0.25">
      <c r="A28" t="s">
        <v>12</v>
      </c>
      <c r="B28" t="s">
        <v>13</v>
      </c>
      <c r="C28" t="s">
        <v>87</v>
      </c>
      <c r="D28" t="s">
        <v>88</v>
      </c>
      <c r="E28" t="s">
        <v>379</v>
      </c>
      <c r="F28" t="s">
        <v>380</v>
      </c>
      <c r="G28" t="s">
        <v>381</v>
      </c>
    </row>
    <row r="29" spans="1:7" x14ac:dyDescent="0.25">
      <c r="A29" t="s">
        <v>12</v>
      </c>
      <c r="B29" t="s">
        <v>13</v>
      </c>
      <c r="C29" t="s">
        <v>87</v>
      </c>
      <c r="D29" t="s">
        <v>88</v>
      </c>
      <c r="E29" t="s">
        <v>384</v>
      </c>
      <c r="F29" t="s">
        <v>385</v>
      </c>
      <c r="G29" t="s">
        <v>386</v>
      </c>
    </row>
    <row r="30" spans="1:7" x14ac:dyDescent="0.25">
      <c r="A30" t="s">
        <v>12</v>
      </c>
      <c r="B30" t="s">
        <v>13</v>
      </c>
      <c r="C30" t="s">
        <v>96</v>
      </c>
      <c r="D30" t="s">
        <v>97</v>
      </c>
      <c r="E30" t="s">
        <v>382</v>
      </c>
      <c r="F30" t="s">
        <v>97</v>
      </c>
      <c r="G30" t="s">
        <v>383</v>
      </c>
    </row>
    <row r="31" spans="1:7" x14ac:dyDescent="0.25">
      <c r="A31" t="s">
        <v>12</v>
      </c>
      <c r="B31" t="s">
        <v>13</v>
      </c>
      <c r="C31" t="s">
        <v>93</v>
      </c>
      <c r="D31" t="s">
        <v>94</v>
      </c>
      <c r="E31" t="s">
        <v>389</v>
      </c>
      <c r="F31" t="s">
        <v>94</v>
      </c>
      <c r="G31" t="s">
        <v>390</v>
      </c>
    </row>
    <row r="32" spans="1:7" x14ac:dyDescent="0.25">
      <c r="A32" t="s">
        <v>12</v>
      </c>
      <c r="B32" t="s">
        <v>13</v>
      </c>
      <c r="C32" t="s">
        <v>93</v>
      </c>
      <c r="D32" t="s">
        <v>94</v>
      </c>
      <c r="E32" t="s">
        <v>391</v>
      </c>
      <c r="F32" t="s">
        <v>392</v>
      </c>
      <c r="G32" t="s">
        <v>393</v>
      </c>
    </row>
    <row r="33" spans="1:7" x14ac:dyDescent="0.25">
      <c r="A33" t="s">
        <v>12</v>
      </c>
      <c r="B33" t="s">
        <v>13</v>
      </c>
      <c r="C33" t="s">
        <v>90</v>
      </c>
      <c r="D33" t="s">
        <v>91</v>
      </c>
      <c r="E33" t="s">
        <v>387</v>
      </c>
      <c r="F33" t="s">
        <v>91</v>
      </c>
      <c r="G33" t="s">
        <v>388</v>
      </c>
    </row>
    <row r="34" spans="1:7" x14ac:dyDescent="0.25">
      <c r="A34" t="s">
        <v>15</v>
      </c>
      <c r="B34" t="s">
        <v>16</v>
      </c>
      <c r="C34" t="s">
        <v>99</v>
      </c>
      <c r="D34" t="s">
        <v>100</v>
      </c>
      <c r="E34" t="s">
        <v>394</v>
      </c>
      <c r="F34" t="s">
        <v>100</v>
      </c>
      <c r="G34" t="s">
        <v>395</v>
      </c>
    </row>
    <row r="35" spans="1:7" x14ac:dyDescent="0.25">
      <c r="A35" t="s">
        <v>15</v>
      </c>
      <c r="B35" t="s">
        <v>16</v>
      </c>
      <c r="C35" t="s">
        <v>99</v>
      </c>
      <c r="D35" t="s">
        <v>100</v>
      </c>
      <c r="E35" t="s">
        <v>401</v>
      </c>
      <c r="F35" t="s">
        <v>402</v>
      </c>
      <c r="G35" t="s">
        <v>403</v>
      </c>
    </row>
    <row r="36" spans="1:7" x14ac:dyDescent="0.25">
      <c r="A36" t="s">
        <v>15</v>
      </c>
      <c r="B36" t="s">
        <v>16</v>
      </c>
      <c r="C36" t="s">
        <v>99</v>
      </c>
      <c r="D36" t="s">
        <v>100</v>
      </c>
      <c r="E36" t="s">
        <v>404</v>
      </c>
      <c r="F36" t="s">
        <v>405</v>
      </c>
      <c r="G36" t="s">
        <v>406</v>
      </c>
    </row>
    <row r="37" spans="1:7" x14ac:dyDescent="0.25">
      <c r="A37" t="s">
        <v>15</v>
      </c>
      <c r="B37" t="s">
        <v>16</v>
      </c>
      <c r="C37" t="s">
        <v>105</v>
      </c>
      <c r="D37" t="s">
        <v>106</v>
      </c>
      <c r="E37" t="s">
        <v>396</v>
      </c>
      <c r="F37" t="s">
        <v>106</v>
      </c>
      <c r="G37" t="s">
        <v>397</v>
      </c>
    </row>
    <row r="38" spans="1:7" x14ac:dyDescent="0.25">
      <c r="A38" t="s">
        <v>15</v>
      </c>
      <c r="B38" t="s">
        <v>16</v>
      </c>
      <c r="C38" t="s">
        <v>105</v>
      </c>
      <c r="D38" t="s">
        <v>106</v>
      </c>
      <c r="E38" t="s">
        <v>398</v>
      </c>
      <c r="F38" t="s">
        <v>399</v>
      </c>
      <c r="G38" t="s">
        <v>400</v>
      </c>
    </row>
    <row r="39" spans="1:7" x14ac:dyDescent="0.25">
      <c r="A39" t="s">
        <v>15</v>
      </c>
      <c r="B39" t="s">
        <v>16</v>
      </c>
      <c r="C39" t="s">
        <v>102</v>
      </c>
      <c r="D39" t="s">
        <v>103</v>
      </c>
      <c r="E39" t="s">
        <v>407</v>
      </c>
      <c r="F39" t="s">
        <v>103</v>
      </c>
      <c r="G39" t="s">
        <v>408</v>
      </c>
    </row>
    <row r="40" spans="1:7" x14ac:dyDescent="0.25">
      <c r="A40" t="s">
        <v>15</v>
      </c>
      <c r="B40" t="s">
        <v>16</v>
      </c>
      <c r="C40" t="s">
        <v>102</v>
      </c>
      <c r="D40" t="s">
        <v>103</v>
      </c>
      <c r="E40" t="s">
        <v>409</v>
      </c>
      <c r="F40" t="s">
        <v>410</v>
      </c>
      <c r="G40" t="s">
        <v>411</v>
      </c>
    </row>
    <row r="41" spans="1:7" x14ac:dyDescent="0.25">
      <c r="A41" t="s">
        <v>15</v>
      </c>
      <c r="B41" t="s">
        <v>16</v>
      </c>
      <c r="C41" t="s">
        <v>102</v>
      </c>
      <c r="D41" t="s">
        <v>103</v>
      </c>
      <c r="E41" t="s">
        <v>412</v>
      </c>
      <c r="F41" t="s">
        <v>413</v>
      </c>
      <c r="G41" t="s">
        <v>414</v>
      </c>
    </row>
    <row r="42" spans="1:7" x14ac:dyDescent="0.25">
      <c r="A42" t="s">
        <v>15</v>
      </c>
      <c r="B42" t="s">
        <v>16</v>
      </c>
      <c r="C42" t="s">
        <v>102</v>
      </c>
      <c r="D42" t="s">
        <v>103</v>
      </c>
      <c r="E42" t="s">
        <v>415</v>
      </c>
      <c r="F42" t="s">
        <v>416</v>
      </c>
      <c r="G42" t="s">
        <v>417</v>
      </c>
    </row>
    <row r="43" spans="1:7" x14ac:dyDescent="0.25">
      <c r="A43" t="s">
        <v>18</v>
      </c>
      <c r="B43" t="s">
        <v>19</v>
      </c>
      <c r="C43" t="s">
        <v>128</v>
      </c>
      <c r="D43" t="s">
        <v>129</v>
      </c>
      <c r="E43" t="s">
        <v>505</v>
      </c>
      <c r="F43" t="s">
        <v>129</v>
      </c>
      <c r="G43" t="s">
        <v>506</v>
      </c>
    </row>
    <row r="44" spans="1:7" x14ac:dyDescent="0.25">
      <c r="A44" t="s">
        <v>18</v>
      </c>
      <c r="B44" t="s">
        <v>19</v>
      </c>
      <c r="C44" t="s">
        <v>128</v>
      </c>
      <c r="D44" t="s">
        <v>129</v>
      </c>
      <c r="E44" t="s">
        <v>507</v>
      </c>
      <c r="F44" t="s">
        <v>508</v>
      </c>
      <c r="G44" t="s">
        <v>509</v>
      </c>
    </row>
    <row r="45" spans="1:7" x14ac:dyDescent="0.25">
      <c r="A45" t="s">
        <v>18</v>
      </c>
      <c r="B45" t="s">
        <v>19</v>
      </c>
      <c r="C45" t="s">
        <v>128</v>
      </c>
      <c r="D45" t="s">
        <v>129</v>
      </c>
      <c r="E45" t="s">
        <v>510</v>
      </c>
      <c r="F45" t="s">
        <v>511</v>
      </c>
      <c r="G45" t="s">
        <v>512</v>
      </c>
    </row>
    <row r="46" spans="1:7" x14ac:dyDescent="0.25">
      <c r="A46" t="s">
        <v>18</v>
      </c>
      <c r="B46" t="s">
        <v>19</v>
      </c>
      <c r="C46" t="s">
        <v>128</v>
      </c>
      <c r="D46" t="s">
        <v>129</v>
      </c>
      <c r="E46" t="s">
        <v>513</v>
      </c>
      <c r="F46" t="s">
        <v>514</v>
      </c>
      <c r="G46" t="s">
        <v>515</v>
      </c>
    </row>
    <row r="47" spans="1:7" x14ac:dyDescent="0.25">
      <c r="A47" t="s">
        <v>18</v>
      </c>
      <c r="B47" t="s">
        <v>19</v>
      </c>
      <c r="C47" t="s">
        <v>128</v>
      </c>
      <c r="D47" t="s">
        <v>129</v>
      </c>
      <c r="E47" t="s">
        <v>516</v>
      </c>
      <c r="F47" t="s">
        <v>517</v>
      </c>
      <c r="G47" t="s">
        <v>518</v>
      </c>
    </row>
    <row r="48" spans="1:7" x14ac:dyDescent="0.25">
      <c r="A48" t="s">
        <v>18</v>
      </c>
      <c r="B48" t="s">
        <v>19</v>
      </c>
      <c r="C48" t="s">
        <v>119</v>
      </c>
      <c r="D48" t="s">
        <v>120</v>
      </c>
      <c r="E48" t="s">
        <v>490</v>
      </c>
      <c r="F48" t="s">
        <v>120</v>
      </c>
      <c r="G48" t="s">
        <v>491</v>
      </c>
    </row>
    <row r="49" spans="1:7" x14ac:dyDescent="0.25">
      <c r="A49" t="s">
        <v>18</v>
      </c>
      <c r="B49" t="s">
        <v>19</v>
      </c>
      <c r="C49" t="s">
        <v>119</v>
      </c>
      <c r="D49" t="s">
        <v>120</v>
      </c>
      <c r="E49" t="s">
        <v>492</v>
      </c>
      <c r="F49" t="s">
        <v>493</v>
      </c>
      <c r="G49" t="s">
        <v>494</v>
      </c>
    </row>
    <row r="50" spans="1:7" x14ac:dyDescent="0.25">
      <c r="A50" t="s">
        <v>18</v>
      </c>
      <c r="B50" t="s">
        <v>19</v>
      </c>
      <c r="C50" t="s">
        <v>119</v>
      </c>
      <c r="D50" t="s">
        <v>120</v>
      </c>
      <c r="E50" t="s">
        <v>495</v>
      </c>
      <c r="F50" t="s">
        <v>496</v>
      </c>
      <c r="G50" t="s">
        <v>497</v>
      </c>
    </row>
    <row r="51" spans="1:7" x14ac:dyDescent="0.25">
      <c r="A51" t="s">
        <v>18</v>
      </c>
      <c r="B51" t="s">
        <v>19</v>
      </c>
      <c r="C51" t="s">
        <v>134</v>
      </c>
      <c r="D51" t="s">
        <v>135</v>
      </c>
      <c r="E51" t="s">
        <v>434</v>
      </c>
      <c r="F51" t="s">
        <v>135</v>
      </c>
      <c r="G51" t="s">
        <v>435</v>
      </c>
    </row>
    <row r="52" spans="1:7" x14ac:dyDescent="0.25">
      <c r="A52" t="s">
        <v>18</v>
      </c>
      <c r="B52" t="s">
        <v>19</v>
      </c>
      <c r="C52" t="s">
        <v>134</v>
      </c>
      <c r="D52" t="s">
        <v>135</v>
      </c>
      <c r="E52" t="s">
        <v>436</v>
      </c>
      <c r="F52" t="s">
        <v>437</v>
      </c>
      <c r="G52" t="s">
        <v>438</v>
      </c>
    </row>
    <row r="53" spans="1:7" x14ac:dyDescent="0.25">
      <c r="A53" t="s">
        <v>18</v>
      </c>
      <c r="B53" t="s">
        <v>19</v>
      </c>
      <c r="C53" t="s">
        <v>116</v>
      </c>
      <c r="D53" t="s">
        <v>117</v>
      </c>
      <c r="E53" t="s">
        <v>470</v>
      </c>
      <c r="F53" t="s">
        <v>117</v>
      </c>
      <c r="G53" t="s">
        <v>471</v>
      </c>
    </row>
    <row r="54" spans="1:7" x14ac:dyDescent="0.25">
      <c r="A54" t="s">
        <v>18</v>
      </c>
      <c r="B54" t="s">
        <v>19</v>
      </c>
      <c r="C54" t="s">
        <v>116</v>
      </c>
      <c r="D54" t="s">
        <v>117</v>
      </c>
      <c r="E54" t="s">
        <v>472</v>
      </c>
      <c r="F54" t="s">
        <v>473</v>
      </c>
      <c r="G54" t="s">
        <v>474</v>
      </c>
    </row>
    <row r="55" spans="1:7" x14ac:dyDescent="0.25">
      <c r="A55" t="s">
        <v>18</v>
      </c>
      <c r="B55" t="s">
        <v>19</v>
      </c>
      <c r="C55" t="s">
        <v>116</v>
      </c>
      <c r="D55" t="s">
        <v>117</v>
      </c>
      <c r="E55" t="s">
        <v>475</v>
      </c>
      <c r="F55" t="s">
        <v>476</v>
      </c>
      <c r="G55" t="s">
        <v>477</v>
      </c>
    </row>
    <row r="56" spans="1:7" x14ac:dyDescent="0.25">
      <c r="A56" t="s">
        <v>18</v>
      </c>
      <c r="B56" t="s">
        <v>19</v>
      </c>
      <c r="C56" t="s">
        <v>116</v>
      </c>
      <c r="D56" t="s">
        <v>117</v>
      </c>
      <c r="E56" t="s">
        <v>478</v>
      </c>
      <c r="F56" t="s">
        <v>479</v>
      </c>
      <c r="G56" t="s">
        <v>480</v>
      </c>
    </row>
    <row r="57" spans="1:7" x14ac:dyDescent="0.25">
      <c r="A57" t="s">
        <v>18</v>
      </c>
      <c r="B57" t="s">
        <v>19</v>
      </c>
      <c r="C57" t="s">
        <v>116</v>
      </c>
      <c r="D57" t="s">
        <v>117</v>
      </c>
      <c r="E57" t="s">
        <v>481</v>
      </c>
      <c r="F57" t="s">
        <v>482</v>
      </c>
      <c r="G57" t="s">
        <v>483</v>
      </c>
    </row>
    <row r="58" spans="1:7" x14ac:dyDescent="0.25">
      <c r="A58" t="s">
        <v>18</v>
      </c>
      <c r="B58" t="s">
        <v>19</v>
      </c>
      <c r="C58" t="s">
        <v>116</v>
      </c>
      <c r="D58" t="s">
        <v>117</v>
      </c>
      <c r="E58" t="s">
        <v>484</v>
      </c>
      <c r="F58" t="s">
        <v>485</v>
      </c>
      <c r="G58" t="s">
        <v>486</v>
      </c>
    </row>
    <row r="59" spans="1:7" x14ac:dyDescent="0.25">
      <c r="A59" t="s">
        <v>18</v>
      </c>
      <c r="B59" t="s">
        <v>19</v>
      </c>
      <c r="C59" t="s">
        <v>116</v>
      </c>
      <c r="D59" t="s">
        <v>117</v>
      </c>
      <c r="E59" t="s">
        <v>487</v>
      </c>
      <c r="F59" t="s">
        <v>488</v>
      </c>
      <c r="G59" t="s">
        <v>489</v>
      </c>
    </row>
    <row r="60" spans="1:7" x14ac:dyDescent="0.25">
      <c r="A60" t="s">
        <v>18</v>
      </c>
      <c r="B60" t="s">
        <v>19</v>
      </c>
      <c r="C60" t="s">
        <v>125</v>
      </c>
      <c r="D60" t="s">
        <v>126</v>
      </c>
      <c r="E60" t="s">
        <v>500</v>
      </c>
      <c r="F60" t="s">
        <v>126</v>
      </c>
      <c r="G60" t="s">
        <v>501</v>
      </c>
    </row>
    <row r="61" spans="1:7" x14ac:dyDescent="0.25">
      <c r="A61" t="s">
        <v>18</v>
      </c>
      <c r="B61" t="s">
        <v>19</v>
      </c>
      <c r="C61" t="s">
        <v>125</v>
      </c>
      <c r="D61" t="s">
        <v>126</v>
      </c>
      <c r="E61" t="s">
        <v>502</v>
      </c>
      <c r="F61" t="s">
        <v>503</v>
      </c>
      <c r="G61" t="s">
        <v>504</v>
      </c>
    </row>
    <row r="62" spans="1:7" x14ac:dyDescent="0.25">
      <c r="A62" t="s">
        <v>18</v>
      </c>
      <c r="B62" t="s">
        <v>19</v>
      </c>
      <c r="C62" t="s">
        <v>113</v>
      </c>
      <c r="D62" t="s">
        <v>114</v>
      </c>
      <c r="E62" t="s">
        <v>448</v>
      </c>
      <c r="F62" t="s">
        <v>114</v>
      </c>
      <c r="G62" t="s">
        <v>449</v>
      </c>
    </row>
    <row r="63" spans="1:7" x14ac:dyDescent="0.25">
      <c r="A63" t="s">
        <v>18</v>
      </c>
      <c r="B63" t="s">
        <v>19</v>
      </c>
      <c r="C63" t="s">
        <v>113</v>
      </c>
      <c r="D63" t="s">
        <v>114</v>
      </c>
      <c r="E63" t="s">
        <v>450</v>
      </c>
      <c r="F63" t="s">
        <v>451</v>
      </c>
      <c r="G63" t="s">
        <v>452</v>
      </c>
    </row>
    <row r="64" spans="1:7" x14ac:dyDescent="0.25">
      <c r="A64" t="s">
        <v>18</v>
      </c>
      <c r="B64" t="s">
        <v>19</v>
      </c>
      <c r="C64" t="s">
        <v>113</v>
      </c>
      <c r="D64" t="s">
        <v>114</v>
      </c>
      <c r="E64" t="s">
        <v>453</v>
      </c>
      <c r="F64" t="s">
        <v>454</v>
      </c>
      <c r="G64" t="s">
        <v>455</v>
      </c>
    </row>
    <row r="65" spans="1:7" x14ac:dyDescent="0.25">
      <c r="A65" t="s">
        <v>18</v>
      </c>
      <c r="B65" t="s">
        <v>19</v>
      </c>
      <c r="C65" t="s">
        <v>113</v>
      </c>
      <c r="D65" t="s">
        <v>114</v>
      </c>
      <c r="E65" t="s">
        <v>456</v>
      </c>
      <c r="F65" t="s">
        <v>457</v>
      </c>
      <c r="G65" t="s">
        <v>458</v>
      </c>
    </row>
    <row r="66" spans="1:7" x14ac:dyDescent="0.25">
      <c r="A66" t="s">
        <v>18</v>
      </c>
      <c r="B66" t="s">
        <v>19</v>
      </c>
      <c r="C66" t="s">
        <v>108</v>
      </c>
      <c r="D66" t="s">
        <v>19</v>
      </c>
      <c r="E66" t="s">
        <v>418</v>
      </c>
      <c r="F66" t="s">
        <v>19</v>
      </c>
      <c r="G66" t="s">
        <v>419</v>
      </c>
    </row>
    <row r="67" spans="1:7" x14ac:dyDescent="0.25">
      <c r="A67" t="s">
        <v>18</v>
      </c>
      <c r="B67" t="s">
        <v>19</v>
      </c>
      <c r="C67" t="s">
        <v>108</v>
      </c>
      <c r="D67" t="s">
        <v>19</v>
      </c>
      <c r="E67" t="s">
        <v>420</v>
      </c>
      <c r="F67" t="s">
        <v>421</v>
      </c>
      <c r="G67" t="s">
        <v>422</v>
      </c>
    </row>
    <row r="68" spans="1:7" x14ac:dyDescent="0.25">
      <c r="A68" t="s">
        <v>18</v>
      </c>
      <c r="B68" t="s">
        <v>19</v>
      </c>
      <c r="C68" t="s">
        <v>108</v>
      </c>
      <c r="D68" t="s">
        <v>19</v>
      </c>
      <c r="E68" t="s">
        <v>423</v>
      </c>
      <c r="F68" t="s">
        <v>424</v>
      </c>
      <c r="G68" t="s">
        <v>425</v>
      </c>
    </row>
    <row r="69" spans="1:7" x14ac:dyDescent="0.25">
      <c r="A69" t="s">
        <v>18</v>
      </c>
      <c r="B69" t="s">
        <v>19</v>
      </c>
      <c r="C69" t="s">
        <v>110</v>
      </c>
      <c r="D69" t="s">
        <v>111</v>
      </c>
      <c r="E69" t="s">
        <v>426</v>
      </c>
      <c r="F69" t="s">
        <v>111</v>
      </c>
      <c r="G69" t="s">
        <v>427</v>
      </c>
    </row>
    <row r="70" spans="1:7" x14ac:dyDescent="0.25">
      <c r="A70" t="s">
        <v>18</v>
      </c>
      <c r="B70" t="s">
        <v>19</v>
      </c>
      <c r="C70" t="s">
        <v>110</v>
      </c>
      <c r="D70" t="s">
        <v>111</v>
      </c>
      <c r="E70" t="s">
        <v>428</v>
      </c>
      <c r="F70" t="s">
        <v>429</v>
      </c>
      <c r="G70" t="s">
        <v>430</v>
      </c>
    </row>
    <row r="71" spans="1:7" x14ac:dyDescent="0.25">
      <c r="A71" t="s">
        <v>18</v>
      </c>
      <c r="B71" t="s">
        <v>19</v>
      </c>
      <c r="C71" t="s">
        <v>110</v>
      </c>
      <c r="D71" t="s">
        <v>111</v>
      </c>
      <c r="E71" t="s">
        <v>431</v>
      </c>
      <c r="F71" t="s">
        <v>432</v>
      </c>
      <c r="G71" t="s">
        <v>433</v>
      </c>
    </row>
    <row r="72" spans="1:7" x14ac:dyDescent="0.25">
      <c r="A72" t="s">
        <v>18</v>
      </c>
      <c r="B72" t="s">
        <v>19</v>
      </c>
      <c r="C72" t="s">
        <v>110</v>
      </c>
      <c r="D72" t="s">
        <v>111</v>
      </c>
      <c r="E72" t="s">
        <v>439</v>
      </c>
      <c r="F72" t="s">
        <v>440</v>
      </c>
      <c r="G72" t="s">
        <v>441</v>
      </c>
    </row>
    <row r="73" spans="1:7" x14ac:dyDescent="0.25">
      <c r="A73" t="s">
        <v>18</v>
      </c>
      <c r="B73" t="s">
        <v>19</v>
      </c>
      <c r="C73" t="s">
        <v>110</v>
      </c>
      <c r="D73" t="s">
        <v>111</v>
      </c>
      <c r="E73" t="s">
        <v>442</v>
      </c>
      <c r="F73" t="s">
        <v>443</v>
      </c>
      <c r="G73" t="s">
        <v>444</v>
      </c>
    </row>
    <row r="74" spans="1:7" x14ac:dyDescent="0.25">
      <c r="A74" t="s">
        <v>18</v>
      </c>
      <c r="B74" t="s">
        <v>19</v>
      </c>
      <c r="C74" t="s">
        <v>110</v>
      </c>
      <c r="D74" t="s">
        <v>111</v>
      </c>
      <c r="E74" t="s">
        <v>445</v>
      </c>
      <c r="F74" t="s">
        <v>446</v>
      </c>
      <c r="G74" t="s">
        <v>447</v>
      </c>
    </row>
    <row r="75" spans="1:7" x14ac:dyDescent="0.25">
      <c r="A75" t="s">
        <v>18</v>
      </c>
      <c r="B75" t="s">
        <v>19</v>
      </c>
      <c r="C75" t="s">
        <v>122</v>
      </c>
      <c r="D75" t="s">
        <v>123</v>
      </c>
      <c r="E75" t="s">
        <v>498</v>
      </c>
      <c r="F75" t="s">
        <v>123</v>
      </c>
      <c r="G75" t="s">
        <v>499</v>
      </c>
    </row>
    <row r="76" spans="1:7" x14ac:dyDescent="0.25">
      <c r="A76" t="s">
        <v>18</v>
      </c>
      <c r="B76" t="s">
        <v>19</v>
      </c>
      <c r="C76" t="s">
        <v>131</v>
      </c>
      <c r="D76" t="s">
        <v>132</v>
      </c>
      <c r="E76" t="s">
        <v>459</v>
      </c>
      <c r="F76" t="s">
        <v>132</v>
      </c>
      <c r="G76" t="s">
        <v>460</v>
      </c>
    </row>
    <row r="77" spans="1:7" x14ac:dyDescent="0.25">
      <c r="A77" t="s">
        <v>18</v>
      </c>
      <c r="B77" t="s">
        <v>19</v>
      </c>
      <c r="C77" t="s">
        <v>131</v>
      </c>
      <c r="D77" t="s">
        <v>132</v>
      </c>
      <c r="E77" t="s">
        <v>461</v>
      </c>
      <c r="F77" t="s">
        <v>462</v>
      </c>
      <c r="G77" t="s">
        <v>463</v>
      </c>
    </row>
    <row r="78" spans="1:7" x14ac:dyDescent="0.25">
      <c r="A78" t="s">
        <v>18</v>
      </c>
      <c r="B78" t="s">
        <v>19</v>
      </c>
      <c r="C78" t="s">
        <v>131</v>
      </c>
      <c r="D78" t="s">
        <v>132</v>
      </c>
      <c r="E78" t="s">
        <v>464</v>
      </c>
      <c r="F78" t="s">
        <v>465</v>
      </c>
      <c r="G78" t="s">
        <v>466</v>
      </c>
    </row>
    <row r="79" spans="1:7" x14ac:dyDescent="0.25">
      <c r="A79" t="s">
        <v>18</v>
      </c>
      <c r="B79" t="s">
        <v>19</v>
      </c>
      <c r="C79" t="s">
        <v>131</v>
      </c>
      <c r="D79" t="s">
        <v>132</v>
      </c>
      <c r="E79" t="s">
        <v>467</v>
      </c>
      <c r="F79" t="s">
        <v>468</v>
      </c>
      <c r="G79" t="s">
        <v>469</v>
      </c>
    </row>
    <row r="80" spans="1:7" x14ac:dyDescent="0.25">
      <c r="A80" t="s">
        <v>21</v>
      </c>
      <c r="B80" t="s">
        <v>22</v>
      </c>
      <c r="C80" t="s">
        <v>137</v>
      </c>
      <c r="D80" t="s">
        <v>138</v>
      </c>
      <c r="E80" t="s">
        <v>519</v>
      </c>
      <c r="F80" t="s">
        <v>138</v>
      </c>
      <c r="G80" t="s">
        <v>520</v>
      </c>
    </row>
    <row r="81" spans="1:7" x14ac:dyDescent="0.25">
      <c r="A81" t="s">
        <v>21</v>
      </c>
      <c r="B81" t="s">
        <v>22</v>
      </c>
      <c r="C81" t="s">
        <v>137</v>
      </c>
      <c r="D81" t="s">
        <v>138</v>
      </c>
      <c r="E81" t="s">
        <v>521</v>
      </c>
      <c r="F81" t="s">
        <v>522</v>
      </c>
      <c r="G81" t="s">
        <v>523</v>
      </c>
    </row>
    <row r="82" spans="1:7" x14ac:dyDescent="0.25">
      <c r="A82" t="s">
        <v>21</v>
      </c>
      <c r="B82" t="s">
        <v>22</v>
      </c>
      <c r="C82" t="s">
        <v>137</v>
      </c>
      <c r="D82" t="s">
        <v>138</v>
      </c>
      <c r="E82" t="s">
        <v>524</v>
      </c>
      <c r="F82" t="s">
        <v>525</v>
      </c>
      <c r="G82" t="s">
        <v>526</v>
      </c>
    </row>
    <row r="83" spans="1:7" x14ac:dyDescent="0.25">
      <c r="A83" t="s">
        <v>21</v>
      </c>
      <c r="B83" t="s">
        <v>22</v>
      </c>
      <c r="C83" t="s">
        <v>137</v>
      </c>
      <c r="D83" t="s">
        <v>138</v>
      </c>
      <c r="E83" t="s">
        <v>527</v>
      </c>
      <c r="F83" t="s">
        <v>528</v>
      </c>
      <c r="G83" t="s">
        <v>529</v>
      </c>
    </row>
    <row r="84" spans="1:7" x14ac:dyDescent="0.25">
      <c r="A84" t="s">
        <v>21</v>
      </c>
      <c r="B84" t="s">
        <v>22</v>
      </c>
      <c r="C84" t="s">
        <v>143</v>
      </c>
      <c r="D84" t="s">
        <v>144</v>
      </c>
      <c r="E84" t="s">
        <v>540</v>
      </c>
      <c r="F84" t="s">
        <v>144</v>
      </c>
      <c r="G84" t="s">
        <v>541</v>
      </c>
    </row>
    <row r="85" spans="1:7" x14ac:dyDescent="0.25">
      <c r="A85" t="s">
        <v>21</v>
      </c>
      <c r="B85" t="s">
        <v>22</v>
      </c>
      <c r="C85" t="s">
        <v>143</v>
      </c>
      <c r="D85" t="s">
        <v>144</v>
      </c>
      <c r="E85" t="s">
        <v>542</v>
      </c>
      <c r="F85" t="s">
        <v>543</v>
      </c>
      <c r="G85" t="s">
        <v>544</v>
      </c>
    </row>
    <row r="86" spans="1:7" x14ac:dyDescent="0.25">
      <c r="A86" t="s">
        <v>21</v>
      </c>
      <c r="B86" t="s">
        <v>22</v>
      </c>
      <c r="C86" t="s">
        <v>140</v>
      </c>
      <c r="D86" t="s">
        <v>141</v>
      </c>
      <c r="E86" t="s">
        <v>530</v>
      </c>
      <c r="F86" t="s">
        <v>141</v>
      </c>
      <c r="G86" t="s">
        <v>531</v>
      </c>
    </row>
    <row r="87" spans="1:7" x14ac:dyDescent="0.25">
      <c r="A87" t="s">
        <v>21</v>
      </c>
      <c r="B87" t="s">
        <v>22</v>
      </c>
      <c r="C87" t="s">
        <v>140</v>
      </c>
      <c r="D87" t="s">
        <v>141</v>
      </c>
      <c r="E87" t="s">
        <v>532</v>
      </c>
      <c r="F87" t="s">
        <v>533</v>
      </c>
      <c r="G87" t="s">
        <v>534</v>
      </c>
    </row>
    <row r="88" spans="1:7" x14ac:dyDescent="0.25">
      <c r="A88" t="s">
        <v>21</v>
      </c>
      <c r="B88" t="s">
        <v>22</v>
      </c>
      <c r="C88" t="s">
        <v>140</v>
      </c>
      <c r="D88" t="s">
        <v>141</v>
      </c>
      <c r="E88" t="s">
        <v>535</v>
      </c>
      <c r="F88" t="s">
        <v>536</v>
      </c>
      <c r="G88" t="s">
        <v>537</v>
      </c>
    </row>
    <row r="89" spans="1:7" x14ac:dyDescent="0.25">
      <c r="A89" t="s">
        <v>21</v>
      </c>
      <c r="B89" t="s">
        <v>22</v>
      </c>
      <c r="C89" t="s">
        <v>140</v>
      </c>
      <c r="D89" t="s">
        <v>141</v>
      </c>
      <c r="E89" t="s">
        <v>538</v>
      </c>
      <c r="F89" t="s">
        <v>22</v>
      </c>
      <c r="G89" t="s">
        <v>539</v>
      </c>
    </row>
    <row r="90" spans="1:7" x14ac:dyDescent="0.25">
      <c r="A90" t="s">
        <v>24</v>
      </c>
      <c r="B90" t="s">
        <v>25</v>
      </c>
      <c r="C90" t="s">
        <v>146</v>
      </c>
      <c r="D90" t="s">
        <v>61</v>
      </c>
      <c r="E90" t="s">
        <v>545</v>
      </c>
      <c r="F90" t="s">
        <v>61</v>
      </c>
      <c r="G90" t="s">
        <v>546</v>
      </c>
    </row>
    <row r="91" spans="1:7" x14ac:dyDescent="0.25">
      <c r="A91" t="s">
        <v>24</v>
      </c>
      <c r="B91" t="s">
        <v>25</v>
      </c>
      <c r="C91" t="s">
        <v>146</v>
      </c>
      <c r="D91" t="s">
        <v>61</v>
      </c>
      <c r="E91" t="s">
        <v>547</v>
      </c>
      <c r="F91" t="s">
        <v>548</v>
      </c>
      <c r="G91" t="s">
        <v>549</v>
      </c>
    </row>
    <row r="92" spans="1:7" x14ac:dyDescent="0.25">
      <c r="A92" t="s">
        <v>24</v>
      </c>
      <c r="B92" t="s">
        <v>25</v>
      </c>
      <c r="C92" t="s">
        <v>146</v>
      </c>
      <c r="D92" t="s">
        <v>61</v>
      </c>
      <c r="E92" t="s">
        <v>550</v>
      </c>
      <c r="F92" t="s">
        <v>551</v>
      </c>
      <c r="G92" t="s">
        <v>552</v>
      </c>
    </row>
    <row r="93" spans="1:7" x14ac:dyDescent="0.25">
      <c r="A93" t="s">
        <v>24</v>
      </c>
      <c r="B93" t="s">
        <v>25</v>
      </c>
      <c r="C93" t="s">
        <v>146</v>
      </c>
      <c r="D93" t="s">
        <v>61</v>
      </c>
      <c r="E93" t="s">
        <v>553</v>
      </c>
      <c r="F93" t="s">
        <v>554</v>
      </c>
      <c r="G93" t="s">
        <v>555</v>
      </c>
    </row>
    <row r="94" spans="1:7" x14ac:dyDescent="0.25">
      <c r="A94" t="s">
        <v>24</v>
      </c>
      <c r="B94" t="s">
        <v>25</v>
      </c>
      <c r="C94" t="s">
        <v>146</v>
      </c>
      <c r="D94" t="s">
        <v>61</v>
      </c>
      <c r="E94" t="s">
        <v>556</v>
      </c>
      <c r="F94" t="s">
        <v>557</v>
      </c>
      <c r="G94" t="s">
        <v>558</v>
      </c>
    </row>
    <row r="95" spans="1:7" x14ac:dyDescent="0.25">
      <c r="A95" t="s">
        <v>24</v>
      </c>
      <c r="B95" t="s">
        <v>25</v>
      </c>
      <c r="C95" t="s">
        <v>146</v>
      </c>
      <c r="D95" t="s">
        <v>61</v>
      </c>
      <c r="E95" t="s">
        <v>559</v>
      </c>
      <c r="F95" t="s">
        <v>560</v>
      </c>
      <c r="G95" t="s">
        <v>561</v>
      </c>
    </row>
    <row r="96" spans="1:7" x14ac:dyDescent="0.25">
      <c r="A96" t="s">
        <v>24</v>
      </c>
      <c r="B96" t="s">
        <v>25</v>
      </c>
      <c r="C96" t="s">
        <v>146</v>
      </c>
      <c r="D96" t="s">
        <v>61</v>
      </c>
      <c r="E96" t="s">
        <v>562</v>
      </c>
      <c r="F96" t="s">
        <v>563</v>
      </c>
      <c r="G96" t="s">
        <v>564</v>
      </c>
    </row>
    <row r="97" spans="1:7" x14ac:dyDescent="0.25">
      <c r="A97" t="s">
        <v>24</v>
      </c>
      <c r="B97" t="s">
        <v>25</v>
      </c>
      <c r="C97" t="s">
        <v>146</v>
      </c>
      <c r="D97" t="s">
        <v>61</v>
      </c>
      <c r="E97" t="s">
        <v>565</v>
      </c>
      <c r="F97" t="s">
        <v>566</v>
      </c>
      <c r="G97" t="s">
        <v>567</v>
      </c>
    </row>
    <row r="98" spans="1:7" x14ac:dyDescent="0.25">
      <c r="A98" t="s">
        <v>24</v>
      </c>
      <c r="B98" t="s">
        <v>25</v>
      </c>
      <c r="C98" t="s">
        <v>148</v>
      </c>
      <c r="D98" t="s">
        <v>149</v>
      </c>
      <c r="E98" t="s">
        <v>568</v>
      </c>
      <c r="F98" t="s">
        <v>149</v>
      </c>
      <c r="G98" t="s">
        <v>569</v>
      </c>
    </row>
    <row r="99" spans="1:7" x14ac:dyDescent="0.25">
      <c r="A99" t="s">
        <v>24</v>
      </c>
      <c r="B99" t="s">
        <v>25</v>
      </c>
      <c r="C99" t="s">
        <v>148</v>
      </c>
      <c r="D99" t="s">
        <v>149</v>
      </c>
      <c r="E99" t="s">
        <v>570</v>
      </c>
      <c r="F99" t="s">
        <v>571</v>
      </c>
      <c r="G99" t="s">
        <v>572</v>
      </c>
    </row>
    <row r="100" spans="1:7" x14ac:dyDescent="0.25">
      <c r="A100" t="s">
        <v>24</v>
      </c>
      <c r="B100" t="s">
        <v>25</v>
      </c>
      <c r="C100" t="s">
        <v>148</v>
      </c>
      <c r="D100" t="s">
        <v>149</v>
      </c>
      <c r="E100" t="s">
        <v>573</v>
      </c>
      <c r="F100" t="s">
        <v>574</v>
      </c>
      <c r="G100" t="s">
        <v>575</v>
      </c>
    </row>
    <row r="101" spans="1:7" x14ac:dyDescent="0.25">
      <c r="A101" t="s">
        <v>24</v>
      </c>
      <c r="B101" t="s">
        <v>25</v>
      </c>
      <c r="C101" t="s">
        <v>148</v>
      </c>
      <c r="D101" t="s">
        <v>149</v>
      </c>
      <c r="E101" t="s">
        <v>576</v>
      </c>
      <c r="F101" t="s">
        <v>577</v>
      </c>
      <c r="G101" t="s">
        <v>578</v>
      </c>
    </row>
    <row r="102" spans="1:7" x14ac:dyDescent="0.25">
      <c r="A102" t="s">
        <v>24</v>
      </c>
      <c r="B102" t="s">
        <v>25</v>
      </c>
      <c r="C102" t="s">
        <v>148</v>
      </c>
      <c r="D102" t="s">
        <v>149</v>
      </c>
      <c r="E102" t="s">
        <v>579</v>
      </c>
      <c r="F102" t="s">
        <v>580</v>
      </c>
      <c r="G102" t="s">
        <v>581</v>
      </c>
    </row>
    <row r="103" spans="1:7" x14ac:dyDescent="0.25">
      <c r="A103" t="s">
        <v>24</v>
      </c>
      <c r="B103" t="s">
        <v>25</v>
      </c>
      <c r="C103" t="s">
        <v>148</v>
      </c>
      <c r="D103" t="s">
        <v>149</v>
      </c>
      <c r="E103" t="s">
        <v>582</v>
      </c>
      <c r="F103" t="s">
        <v>583</v>
      </c>
      <c r="G103" t="s">
        <v>584</v>
      </c>
    </row>
    <row r="104" spans="1:7" x14ac:dyDescent="0.25">
      <c r="A104" t="s">
        <v>27</v>
      </c>
      <c r="B104" t="s">
        <v>28</v>
      </c>
      <c r="C104" t="s">
        <v>151</v>
      </c>
      <c r="D104" t="s">
        <v>152</v>
      </c>
      <c r="E104" t="s">
        <v>585</v>
      </c>
      <c r="F104" t="s">
        <v>152</v>
      </c>
      <c r="G104" t="s">
        <v>586</v>
      </c>
    </row>
    <row r="105" spans="1:7" x14ac:dyDescent="0.25">
      <c r="A105" t="s">
        <v>27</v>
      </c>
      <c r="B105" t="s">
        <v>28</v>
      </c>
      <c r="C105" t="s">
        <v>151</v>
      </c>
      <c r="D105" t="s">
        <v>152</v>
      </c>
      <c r="E105" t="s">
        <v>587</v>
      </c>
      <c r="F105" t="s">
        <v>588</v>
      </c>
      <c r="G105" t="s">
        <v>589</v>
      </c>
    </row>
    <row r="106" spans="1:7" x14ac:dyDescent="0.25">
      <c r="A106" t="s">
        <v>27</v>
      </c>
      <c r="B106" t="s">
        <v>28</v>
      </c>
      <c r="C106" t="s">
        <v>151</v>
      </c>
      <c r="D106" t="s">
        <v>152</v>
      </c>
      <c r="E106" t="s">
        <v>590</v>
      </c>
      <c r="F106" t="s">
        <v>591</v>
      </c>
      <c r="G106" t="s">
        <v>592</v>
      </c>
    </row>
    <row r="107" spans="1:7" x14ac:dyDescent="0.25">
      <c r="A107" t="s">
        <v>27</v>
      </c>
      <c r="B107" t="s">
        <v>28</v>
      </c>
      <c r="C107" t="s">
        <v>151</v>
      </c>
      <c r="D107" t="s">
        <v>152</v>
      </c>
      <c r="E107" t="s">
        <v>593</v>
      </c>
      <c r="F107" t="s">
        <v>594</v>
      </c>
      <c r="G107" t="s">
        <v>595</v>
      </c>
    </row>
    <row r="108" spans="1:7" x14ac:dyDescent="0.25">
      <c r="A108" t="s">
        <v>27</v>
      </c>
      <c r="B108" t="s">
        <v>28</v>
      </c>
      <c r="C108" t="s">
        <v>151</v>
      </c>
      <c r="D108" t="s">
        <v>152</v>
      </c>
      <c r="E108" t="s">
        <v>596</v>
      </c>
      <c r="F108" t="s">
        <v>597</v>
      </c>
      <c r="G108" t="s">
        <v>598</v>
      </c>
    </row>
    <row r="109" spans="1:7" x14ac:dyDescent="0.25">
      <c r="A109" t="s">
        <v>27</v>
      </c>
      <c r="B109" t="s">
        <v>28</v>
      </c>
      <c r="C109" t="s">
        <v>151</v>
      </c>
      <c r="D109" t="s">
        <v>152</v>
      </c>
      <c r="E109" t="s">
        <v>599</v>
      </c>
      <c r="F109" t="s">
        <v>600</v>
      </c>
      <c r="G109" t="s">
        <v>601</v>
      </c>
    </row>
    <row r="110" spans="1:7" x14ac:dyDescent="0.25">
      <c r="A110" t="s">
        <v>27</v>
      </c>
      <c r="B110" t="s">
        <v>28</v>
      </c>
      <c r="C110" t="s">
        <v>154</v>
      </c>
      <c r="D110" t="s">
        <v>155</v>
      </c>
      <c r="E110" t="s">
        <v>602</v>
      </c>
      <c r="F110" t="s">
        <v>155</v>
      </c>
      <c r="G110" t="s">
        <v>603</v>
      </c>
    </row>
    <row r="111" spans="1:7" x14ac:dyDescent="0.25">
      <c r="A111" t="s">
        <v>27</v>
      </c>
      <c r="B111" t="s">
        <v>28</v>
      </c>
      <c r="C111" t="s">
        <v>154</v>
      </c>
      <c r="D111" t="s">
        <v>155</v>
      </c>
      <c r="E111" t="s">
        <v>604</v>
      </c>
      <c r="F111" t="s">
        <v>605</v>
      </c>
      <c r="G111" t="s">
        <v>606</v>
      </c>
    </row>
    <row r="112" spans="1:7" x14ac:dyDescent="0.25">
      <c r="A112" t="s">
        <v>27</v>
      </c>
      <c r="B112" t="s">
        <v>28</v>
      </c>
      <c r="C112" t="s">
        <v>154</v>
      </c>
      <c r="D112" t="s">
        <v>155</v>
      </c>
      <c r="E112" t="s">
        <v>607</v>
      </c>
      <c r="F112" t="s">
        <v>608</v>
      </c>
      <c r="G112" t="s">
        <v>609</v>
      </c>
    </row>
    <row r="113" spans="1:7" x14ac:dyDescent="0.25">
      <c r="A113" t="s">
        <v>27</v>
      </c>
      <c r="B113" t="s">
        <v>28</v>
      </c>
      <c r="C113" t="s">
        <v>154</v>
      </c>
      <c r="D113" t="s">
        <v>155</v>
      </c>
      <c r="E113" t="s">
        <v>610</v>
      </c>
      <c r="F113" t="s">
        <v>611</v>
      </c>
      <c r="G113" t="s">
        <v>612</v>
      </c>
    </row>
    <row r="114" spans="1:7" x14ac:dyDescent="0.25">
      <c r="A114" t="s">
        <v>27</v>
      </c>
      <c r="B114" t="s">
        <v>28</v>
      </c>
      <c r="C114" t="s">
        <v>154</v>
      </c>
      <c r="D114" t="s">
        <v>155</v>
      </c>
      <c r="E114" t="s">
        <v>613</v>
      </c>
      <c r="F114" t="s">
        <v>614</v>
      </c>
      <c r="G114" t="s">
        <v>615</v>
      </c>
    </row>
    <row r="115" spans="1:7" x14ac:dyDescent="0.25">
      <c r="A115" t="s">
        <v>27</v>
      </c>
      <c r="B115" t="s">
        <v>28</v>
      </c>
      <c r="C115" t="s">
        <v>154</v>
      </c>
      <c r="D115" t="s">
        <v>155</v>
      </c>
      <c r="E115" t="s">
        <v>616</v>
      </c>
      <c r="F115" t="s">
        <v>617</v>
      </c>
      <c r="G115" t="s">
        <v>618</v>
      </c>
    </row>
    <row r="116" spans="1:7" x14ac:dyDescent="0.25">
      <c r="A116" t="s">
        <v>27</v>
      </c>
      <c r="B116" t="s">
        <v>28</v>
      </c>
      <c r="C116" t="s">
        <v>154</v>
      </c>
      <c r="D116" t="s">
        <v>155</v>
      </c>
      <c r="E116" t="s">
        <v>619</v>
      </c>
      <c r="F116" t="s">
        <v>620</v>
      </c>
      <c r="G116" t="s">
        <v>621</v>
      </c>
    </row>
    <row r="117" spans="1:7" x14ac:dyDescent="0.25">
      <c r="A117" t="s">
        <v>27</v>
      </c>
      <c r="B117" t="s">
        <v>28</v>
      </c>
      <c r="C117" t="s">
        <v>154</v>
      </c>
      <c r="D117" t="s">
        <v>155</v>
      </c>
      <c r="E117" t="s">
        <v>622</v>
      </c>
      <c r="F117" t="s">
        <v>623</v>
      </c>
      <c r="G117" t="s">
        <v>624</v>
      </c>
    </row>
    <row r="118" spans="1:7" x14ac:dyDescent="0.25">
      <c r="A118" t="s">
        <v>30</v>
      </c>
      <c r="B118" t="s">
        <v>31</v>
      </c>
      <c r="C118" t="s">
        <v>168</v>
      </c>
      <c r="D118" t="s">
        <v>169</v>
      </c>
      <c r="E118" t="s">
        <v>685</v>
      </c>
      <c r="F118" t="s">
        <v>169</v>
      </c>
      <c r="G118" t="s">
        <v>686</v>
      </c>
    </row>
    <row r="119" spans="1:7" x14ac:dyDescent="0.25">
      <c r="A119" t="s">
        <v>30</v>
      </c>
      <c r="B119" t="s">
        <v>31</v>
      </c>
      <c r="C119" t="s">
        <v>168</v>
      </c>
      <c r="D119" t="s">
        <v>169</v>
      </c>
      <c r="E119" t="s">
        <v>687</v>
      </c>
      <c r="F119" t="s">
        <v>688</v>
      </c>
      <c r="G119" t="s">
        <v>689</v>
      </c>
    </row>
    <row r="120" spans="1:7" x14ac:dyDescent="0.25">
      <c r="A120" t="s">
        <v>30</v>
      </c>
      <c r="B120" t="s">
        <v>31</v>
      </c>
      <c r="C120" t="s">
        <v>168</v>
      </c>
      <c r="D120" t="s">
        <v>169</v>
      </c>
      <c r="E120" t="s">
        <v>690</v>
      </c>
      <c r="F120" t="s">
        <v>691</v>
      </c>
      <c r="G120" t="s">
        <v>692</v>
      </c>
    </row>
    <row r="121" spans="1:7" x14ac:dyDescent="0.25">
      <c r="A121" t="s">
        <v>30</v>
      </c>
      <c r="B121" t="s">
        <v>31</v>
      </c>
      <c r="C121" t="s">
        <v>157</v>
      </c>
      <c r="D121" t="s">
        <v>31</v>
      </c>
      <c r="E121" t="s">
        <v>625</v>
      </c>
      <c r="F121" t="s">
        <v>31</v>
      </c>
      <c r="G121" t="s">
        <v>626</v>
      </c>
    </row>
    <row r="122" spans="1:7" x14ac:dyDescent="0.25">
      <c r="A122" t="s">
        <v>30</v>
      </c>
      <c r="B122" t="s">
        <v>31</v>
      </c>
      <c r="C122" t="s">
        <v>157</v>
      </c>
      <c r="D122" t="s">
        <v>31</v>
      </c>
      <c r="E122" t="s">
        <v>627</v>
      </c>
      <c r="F122" t="s">
        <v>628</v>
      </c>
      <c r="G122" t="s">
        <v>629</v>
      </c>
    </row>
    <row r="123" spans="1:7" x14ac:dyDescent="0.25">
      <c r="A123" t="s">
        <v>30</v>
      </c>
      <c r="B123" t="s">
        <v>31</v>
      </c>
      <c r="C123" t="s">
        <v>157</v>
      </c>
      <c r="D123" t="s">
        <v>31</v>
      </c>
      <c r="E123" t="s">
        <v>630</v>
      </c>
      <c r="F123" t="s">
        <v>631</v>
      </c>
      <c r="G123" t="s">
        <v>632</v>
      </c>
    </row>
    <row r="124" spans="1:7" x14ac:dyDescent="0.25">
      <c r="A124" t="s">
        <v>30</v>
      </c>
      <c r="B124" t="s">
        <v>31</v>
      </c>
      <c r="C124" t="s">
        <v>157</v>
      </c>
      <c r="D124" t="s">
        <v>31</v>
      </c>
      <c r="E124" t="s">
        <v>633</v>
      </c>
      <c r="F124" t="s">
        <v>634</v>
      </c>
      <c r="G124" t="s">
        <v>635</v>
      </c>
    </row>
    <row r="125" spans="1:7" x14ac:dyDescent="0.25">
      <c r="A125" t="s">
        <v>30</v>
      </c>
      <c r="B125" t="s">
        <v>31</v>
      </c>
      <c r="C125" t="s">
        <v>157</v>
      </c>
      <c r="D125" t="s">
        <v>31</v>
      </c>
      <c r="E125" t="s">
        <v>636</v>
      </c>
      <c r="F125" t="s">
        <v>637</v>
      </c>
      <c r="G125" t="s">
        <v>638</v>
      </c>
    </row>
    <row r="126" spans="1:7" x14ac:dyDescent="0.25">
      <c r="A126" t="s">
        <v>30</v>
      </c>
      <c r="B126" t="s">
        <v>31</v>
      </c>
      <c r="C126" t="s">
        <v>157</v>
      </c>
      <c r="D126" t="s">
        <v>31</v>
      </c>
      <c r="E126" t="s">
        <v>639</v>
      </c>
      <c r="F126" t="s">
        <v>640</v>
      </c>
      <c r="G126" t="s">
        <v>641</v>
      </c>
    </row>
    <row r="127" spans="1:7" x14ac:dyDescent="0.25">
      <c r="A127" t="s">
        <v>30</v>
      </c>
      <c r="B127" t="s">
        <v>31</v>
      </c>
      <c r="C127" t="s">
        <v>159</v>
      </c>
      <c r="D127" t="s">
        <v>160</v>
      </c>
      <c r="E127" t="s">
        <v>642</v>
      </c>
      <c r="F127" t="s">
        <v>160</v>
      </c>
      <c r="G127" t="s">
        <v>643</v>
      </c>
    </row>
    <row r="128" spans="1:7" x14ac:dyDescent="0.25">
      <c r="A128" t="s">
        <v>30</v>
      </c>
      <c r="B128" t="s">
        <v>31</v>
      </c>
      <c r="C128" t="s">
        <v>159</v>
      </c>
      <c r="D128" t="s">
        <v>160</v>
      </c>
      <c r="E128" t="s">
        <v>644</v>
      </c>
      <c r="F128" t="s">
        <v>645</v>
      </c>
      <c r="G128" t="s">
        <v>646</v>
      </c>
    </row>
    <row r="129" spans="1:7" x14ac:dyDescent="0.25">
      <c r="A129" t="s">
        <v>30</v>
      </c>
      <c r="B129" t="s">
        <v>31</v>
      </c>
      <c r="C129" t="s">
        <v>159</v>
      </c>
      <c r="D129" t="s">
        <v>160</v>
      </c>
      <c r="E129" t="s">
        <v>647</v>
      </c>
      <c r="F129" t="s">
        <v>648</v>
      </c>
      <c r="G129" t="s">
        <v>649</v>
      </c>
    </row>
    <row r="130" spans="1:7" x14ac:dyDescent="0.25">
      <c r="A130" t="s">
        <v>30</v>
      </c>
      <c r="B130" t="s">
        <v>31</v>
      </c>
      <c r="C130" t="s">
        <v>159</v>
      </c>
      <c r="D130" t="s">
        <v>160</v>
      </c>
      <c r="E130" t="s">
        <v>650</v>
      </c>
      <c r="F130" t="s">
        <v>651</v>
      </c>
      <c r="G130" t="s">
        <v>652</v>
      </c>
    </row>
    <row r="131" spans="1:7" x14ac:dyDescent="0.25">
      <c r="A131" t="s">
        <v>30</v>
      </c>
      <c r="B131" t="s">
        <v>31</v>
      </c>
      <c r="C131" t="s">
        <v>159</v>
      </c>
      <c r="D131" t="s">
        <v>160</v>
      </c>
      <c r="E131" t="s">
        <v>653</v>
      </c>
      <c r="F131" t="s">
        <v>654</v>
      </c>
      <c r="G131" t="s">
        <v>655</v>
      </c>
    </row>
    <row r="132" spans="1:7" x14ac:dyDescent="0.25">
      <c r="A132" t="s">
        <v>30</v>
      </c>
      <c r="B132" t="s">
        <v>31</v>
      </c>
      <c r="C132" t="s">
        <v>165</v>
      </c>
      <c r="D132" t="s">
        <v>166</v>
      </c>
      <c r="E132" t="s">
        <v>671</v>
      </c>
      <c r="F132" t="s">
        <v>166</v>
      </c>
      <c r="G132" t="s">
        <v>672</v>
      </c>
    </row>
    <row r="133" spans="1:7" x14ac:dyDescent="0.25">
      <c r="A133" t="s">
        <v>30</v>
      </c>
      <c r="B133" t="s">
        <v>31</v>
      </c>
      <c r="C133" t="s">
        <v>165</v>
      </c>
      <c r="D133" t="s">
        <v>166</v>
      </c>
      <c r="E133" t="s">
        <v>673</v>
      </c>
      <c r="F133" t="s">
        <v>674</v>
      </c>
      <c r="G133" t="s">
        <v>675</v>
      </c>
    </row>
    <row r="134" spans="1:7" x14ac:dyDescent="0.25">
      <c r="A134" t="s">
        <v>30</v>
      </c>
      <c r="B134" t="s">
        <v>31</v>
      </c>
      <c r="C134" t="s">
        <v>165</v>
      </c>
      <c r="D134" t="s">
        <v>166</v>
      </c>
      <c r="E134" t="s">
        <v>676</v>
      </c>
      <c r="F134" t="s">
        <v>677</v>
      </c>
      <c r="G134" t="s">
        <v>678</v>
      </c>
    </row>
    <row r="135" spans="1:7" x14ac:dyDescent="0.25">
      <c r="A135" t="s">
        <v>30</v>
      </c>
      <c r="B135" t="s">
        <v>31</v>
      </c>
      <c r="C135" t="s">
        <v>165</v>
      </c>
      <c r="D135" t="s">
        <v>166</v>
      </c>
      <c r="E135" t="s">
        <v>679</v>
      </c>
      <c r="F135" t="s">
        <v>680</v>
      </c>
      <c r="G135" t="s">
        <v>681</v>
      </c>
    </row>
    <row r="136" spans="1:7" x14ac:dyDescent="0.25">
      <c r="A136" t="s">
        <v>30</v>
      </c>
      <c r="B136" t="s">
        <v>31</v>
      </c>
      <c r="C136" t="s">
        <v>165</v>
      </c>
      <c r="D136" t="s">
        <v>166</v>
      </c>
      <c r="E136" t="s">
        <v>682</v>
      </c>
      <c r="F136" t="s">
        <v>683</v>
      </c>
      <c r="G136" t="s">
        <v>684</v>
      </c>
    </row>
    <row r="137" spans="1:7" x14ac:dyDescent="0.25">
      <c r="A137" t="s">
        <v>30</v>
      </c>
      <c r="B137" t="s">
        <v>31</v>
      </c>
      <c r="C137" t="s">
        <v>162</v>
      </c>
      <c r="D137" t="s">
        <v>163</v>
      </c>
      <c r="E137" t="s">
        <v>656</v>
      </c>
      <c r="F137" t="s">
        <v>163</v>
      </c>
      <c r="G137" t="s">
        <v>657</v>
      </c>
    </row>
    <row r="138" spans="1:7" x14ac:dyDescent="0.25">
      <c r="A138" t="s">
        <v>30</v>
      </c>
      <c r="B138" t="s">
        <v>31</v>
      </c>
      <c r="C138" t="s">
        <v>162</v>
      </c>
      <c r="D138" t="s">
        <v>163</v>
      </c>
      <c r="E138" t="s">
        <v>658</v>
      </c>
      <c r="F138" t="s">
        <v>608</v>
      </c>
      <c r="G138" t="s">
        <v>609</v>
      </c>
    </row>
    <row r="139" spans="1:7" x14ac:dyDescent="0.25">
      <c r="A139" t="s">
        <v>30</v>
      </c>
      <c r="B139" t="s">
        <v>31</v>
      </c>
      <c r="C139" t="s">
        <v>162</v>
      </c>
      <c r="D139" t="s">
        <v>163</v>
      </c>
      <c r="E139" t="s">
        <v>659</v>
      </c>
      <c r="F139" t="s">
        <v>660</v>
      </c>
      <c r="G139" t="s">
        <v>661</v>
      </c>
    </row>
    <row r="140" spans="1:7" x14ac:dyDescent="0.25">
      <c r="A140" t="s">
        <v>30</v>
      </c>
      <c r="B140" t="s">
        <v>31</v>
      </c>
      <c r="C140" t="s">
        <v>162</v>
      </c>
      <c r="D140" t="s">
        <v>163</v>
      </c>
      <c r="E140" t="s">
        <v>662</v>
      </c>
      <c r="F140" t="s">
        <v>663</v>
      </c>
      <c r="G140" t="s">
        <v>664</v>
      </c>
    </row>
    <row r="141" spans="1:7" x14ac:dyDescent="0.25">
      <c r="A141" t="s">
        <v>30</v>
      </c>
      <c r="B141" t="s">
        <v>31</v>
      </c>
      <c r="C141" t="s">
        <v>162</v>
      </c>
      <c r="D141" t="s">
        <v>163</v>
      </c>
      <c r="E141" t="s">
        <v>665</v>
      </c>
      <c r="F141" t="s">
        <v>666</v>
      </c>
      <c r="G141" t="s">
        <v>667</v>
      </c>
    </row>
    <row r="142" spans="1:7" x14ac:dyDescent="0.25">
      <c r="A142" t="s">
        <v>30</v>
      </c>
      <c r="B142" t="s">
        <v>31</v>
      </c>
      <c r="C142" t="s">
        <v>162</v>
      </c>
      <c r="D142" t="s">
        <v>163</v>
      </c>
      <c r="E142" t="s">
        <v>668</v>
      </c>
      <c r="F142" t="s">
        <v>669</v>
      </c>
      <c r="G142" t="s">
        <v>670</v>
      </c>
    </row>
    <row r="143" spans="1:7" x14ac:dyDescent="0.25">
      <c r="A143" t="s">
        <v>33</v>
      </c>
      <c r="B143" t="s">
        <v>34</v>
      </c>
      <c r="C143" t="s">
        <v>176</v>
      </c>
      <c r="D143" t="s">
        <v>177</v>
      </c>
      <c r="E143" t="s">
        <v>728</v>
      </c>
      <c r="F143" t="s">
        <v>177</v>
      </c>
      <c r="G143" t="s">
        <v>729</v>
      </c>
    </row>
    <row r="144" spans="1:7" x14ac:dyDescent="0.25">
      <c r="A144" t="s">
        <v>33</v>
      </c>
      <c r="B144" t="s">
        <v>34</v>
      </c>
      <c r="C144" t="s">
        <v>176</v>
      </c>
      <c r="D144" t="s">
        <v>177</v>
      </c>
      <c r="E144" t="s">
        <v>730</v>
      </c>
      <c r="F144" t="s">
        <v>731</v>
      </c>
      <c r="G144" t="s">
        <v>732</v>
      </c>
    </row>
    <row r="145" spans="1:7" x14ac:dyDescent="0.25">
      <c r="A145" t="s">
        <v>33</v>
      </c>
      <c r="B145" t="s">
        <v>34</v>
      </c>
      <c r="C145" t="s">
        <v>176</v>
      </c>
      <c r="D145" t="s">
        <v>177</v>
      </c>
      <c r="E145" t="s">
        <v>733</v>
      </c>
      <c r="F145" t="s">
        <v>734</v>
      </c>
      <c r="G145" t="s">
        <v>735</v>
      </c>
    </row>
    <row r="146" spans="1:7" x14ac:dyDescent="0.25">
      <c r="A146" t="s">
        <v>33</v>
      </c>
      <c r="B146" t="s">
        <v>34</v>
      </c>
      <c r="C146" t="s">
        <v>176</v>
      </c>
      <c r="D146" t="s">
        <v>177</v>
      </c>
      <c r="E146" t="s">
        <v>736</v>
      </c>
      <c r="F146" t="s">
        <v>737</v>
      </c>
      <c r="G146" t="s">
        <v>738</v>
      </c>
    </row>
    <row r="147" spans="1:7" x14ac:dyDescent="0.25">
      <c r="A147" t="s">
        <v>33</v>
      </c>
      <c r="B147" t="s">
        <v>34</v>
      </c>
      <c r="C147" t="s">
        <v>171</v>
      </c>
      <c r="D147" t="s">
        <v>34</v>
      </c>
      <c r="E147" t="s">
        <v>693</v>
      </c>
      <c r="F147" t="s">
        <v>694</v>
      </c>
      <c r="G147" t="s">
        <v>695</v>
      </c>
    </row>
    <row r="148" spans="1:7" x14ac:dyDescent="0.25">
      <c r="A148" t="s">
        <v>33</v>
      </c>
      <c r="B148" t="s">
        <v>34</v>
      </c>
      <c r="C148" t="s">
        <v>171</v>
      </c>
      <c r="D148" t="s">
        <v>34</v>
      </c>
      <c r="E148" t="s">
        <v>696</v>
      </c>
      <c r="F148" t="s">
        <v>697</v>
      </c>
      <c r="G148" t="s">
        <v>698</v>
      </c>
    </row>
    <row r="149" spans="1:7" x14ac:dyDescent="0.25">
      <c r="A149" t="s">
        <v>33</v>
      </c>
      <c r="B149" t="s">
        <v>34</v>
      </c>
      <c r="C149" t="s">
        <v>171</v>
      </c>
      <c r="D149" t="s">
        <v>34</v>
      </c>
      <c r="E149" t="s">
        <v>699</v>
      </c>
      <c r="F149" t="s">
        <v>700</v>
      </c>
      <c r="G149" t="s">
        <v>701</v>
      </c>
    </row>
    <row r="150" spans="1:7" x14ac:dyDescent="0.25">
      <c r="A150" t="s">
        <v>33</v>
      </c>
      <c r="B150" t="s">
        <v>34</v>
      </c>
      <c r="C150" t="s">
        <v>171</v>
      </c>
      <c r="D150" t="s">
        <v>34</v>
      </c>
      <c r="E150" t="s">
        <v>702</v>
      </c>
      <c r="F150" t="s">
        <v>703</v>
      </c>
      <c r="G150" t="s">
        <v>704</v>
      </c>
    </row>
    <row r="151" spans="1:7" x14ac:dyDescent="0.25">
      <c r="A151" t="s">
        <v>33</v>
      </c>
      <c r="B151" t="s">
        <v>34</v>
      </c>
      <c r="C151" t="s">
        <v>171</v>
      </c>
      <c r="D151" t="s">
        <v>34</v>
      </c>
      <c r="E151" t="s">
        <v>705</v>
      </c>
      <c r="F151" t="s">
        <v>706</v>
      </c>
      <c r="G151" t="s">
        <v>707</v>
      </c>
    </row>
    <row r="152" spans="1:7" x14ac:dyDescent="0.25">
      <c r="A152" t="s">
        <v>33</v>
      </c>
      <c r="B152" t="s">
        <v>34</v>
      </c>
      <c r="C152" t="s">
        <v>171</v>
      </c>
      <c r="D152" t="s">
        <v>34</v>
      </c>
      <c r="E152" t="s">
        <v>708</v>
      </c>
      <c r="F152" t="s">
        <v>709</v>
      </c>
      <c r="G152" t="s">
        <v>710</v>
      </c>
    </row>
    <row r="153" spans="1:7" x14ac:dyDescent="0.25">
      <c r="A153" t="s">
        <v>33</v>
      </c>
      <c r="B153" t="s">
        <v>34</v>
      </c>
      <c r="C153" t="s">
        <v>171</v>
      </c>
      <c r="D153" t="s">
        <v>34</v>
      </c>
      <c r="E153" t="s">
        <v>711</v>
      </c>
      <c r="F153" t="s">
        <v>712</v>
      </c>
      <c r="G153" t="s">
        <v>713</v>
      </c>
    </row>
    <row r="154" spans="1:7" x14ac:dyDescent="0.25">
      <c r="A154" t="s">
        <v>33</v>
      </c>
      <c r="B154" t="s">
        <v>34</v>
      </c>
      <c r="C154" t="s">
        <v>188</v>
      </c>
      <c r="D154" t="s">
        <v>189</v>
      </c>
      <c r="E154" t="s">
        <v>760</v>
      </c>
      <c r="F154" t="s">
        <v>189</v>
      </c>
      <c r="G154" t="s">
        <v>761</v>
      </c>
    </row>
    <row r="155" spans="1:7" x14ac:dyDescent="0.25">
      <c r="A155" t="s">
        <v>33</v>
      </c>
      <c r="B155" t="s">
        <v>34</v>
      </c>
      <c r="C155" t="s">
        <v>188</v>
      </c>
      <c r="D155" t="s">
        <v>189</v>
      </c>
      <c r="E155" t="s">
        <v>762</v>
      </c>
      <c r="F155" t="s">
        <v>763</v>
      </c>
      <c r="G155" t="s">
        <v>764</v>
      </c>
    </row>
    <row r="156" spans="1:7" x14ac:dyDescent="0.25">
      <c r="A156" t="s">
        <v>33</v>
      </c>
      <c r="B156" t="s">
        <v>34</v>
      </c>
      <c r="C156" t="s">
        <v>188</v>
      </c>
      <c r="D156" t="s">
        <v>189</v>
      </c>
      <c r="E156" t="s">
        <v>765</v>
      </c>
      <c r="F156" t="s">
        <v>766</v>
      </c>
      <c r="G156" t="s">
        <v>767</v>
      </c>
    </row>
    <row r="157" spans="1:7" x14ac:dyDescent="0.25">
      <c r="A157" t="s">
        <v>33</v>
      </c>
      <c r="B157" t="s">
        <v>34</v>
      </c>
      <c r="C157" t="s">
        <v>188</v>
      </c>
      <c r="D157" t="s">
        <v>189</v>
      </c>
      <c r="E157" t="s">
        <v>768</v>
      </c>
      <c r="F157" t="s">
        <v>769</v>
      </c>
      <c r="G157" t="s">
        <v>770</v>
      </c>
    </row>
    <row r="158" spans="1:7" x14ac:dyDescent="0.25">
      <c r="A158" t="s">
        <v>33</v>
      </c>
      <c r="B158" t="s">
        <v>34</v>
      </c>
      <c r="C158" t="s">
        <v>179</v>
      </c>
      <c r="D158" t="s">
        <v>180</v>
      </c>
      <c r="E158" t="s">
        <v>739</v>
      </c>
      <c r="F158" t="s">
        <v>180</v>
      </c>
      <c r="G158" t="s">
        <v>740</v>
      </c>
    </row>
    <row r="159" spans="1:7" x14ac:dyDescent="0.25">
      <c r="A159" t="s">
        <v>33</v>
      </c>
      <c r="B159" t="s">
        <v>34</v>
      </c>
      <c r="C159" t="s">
        <v>179</v>
      </c>
      <c r="D159" t="s">
        <v>180</v>
      </c>
      <c r="E159" t="s">
        <v>741</v>
      </c>
      <c r="F159" t="s">
        <v>742</v>
      </c>
      <c r="G159" t="s">
        <v>743</v>
      </c>
    </row>
    <row r="160" spans="1:7" x14ac:dyDescent="0.25">
      <c r="A160" t="s">
        <v>33</v>
      </c>
      <c r="B160" t="s">
        <v>34</v>
      </c>
      <c r="C160" t="s">
        <v>179</v>
      </c>
      <c r="D160" t="s">
        <v>180</v>
      </c>
      <c r="E160" t="s">
        <v>744</v>
      </c>
      <c r="F160" t="s">
        <v>745</v>
      </c>
      <c r="G160" t="s">
        <v>746</v>
      </c>
    </row>
    <row r="161" spans="1:7" x14ac:dyDescent="0.25">
      <c r="A161" t="s">
        <v>33</v>
      </c>
      <c r="B161" t="s">
        <v>34</v>
      </c>
      <c r="C161" t="s">
        <v>179</v>
      </c>
      <c r="D161" t="s">
        <v>180</v>
      </c>
      <c r="E161" t="s">
        <v>750</v>
      </c>
      <c r="F161" t="s">
        <v>751</v>
      </c>
      <c r="G161" t="s">
        <v>752</v>
      </c>
    </row>
    <row r="162" spans="1:7" x14ac:dyDescent="0.25">
      <c r="A162" t="s">
        <v>33</v>
      </c>
      <c r="B162" t="s">
        <v>34</v>
      </c>
      <c r="C162" t="s">
        <v>182</v>
      </c>
      <c r="D162" t="s">
        <v>183</v>
      </c>
      <c r="E162" t="s">
        <v>747</v>
      </c>
      <c r="F162" t="s">
        <v>748</v>
      </c>
      <c r="G162" t="s">
        <v>749</v>
      </c>
    </row>
    <row r="163" spans="1:7" x14ac:dyDescent="0.25">
      <c r="A163" t="s">
        <v>33</v>
      </c>
      <c r="B163" t="s">
        <v>34</v>
      </c>
      <c r="C163" t="s">
        <v>182</v>
      </c>
      <c r="D163" t="s">
        <v>183</v>
      </c>
      <c r="E163" t="s">
        <v>753</v>
      </c>
      <c r="F163" t="s">
        <v>183</v>
      </c>
      <c r="G163" t="s">
        <v>754</v>
      </c>
    </row>
    <row r="164" spans="1:7" x14ac:dyDescent="0.25">
      <c r="A164" t="s">
        <v>33</v>
      </c>
      <c r="B164" t="s">
        <v>34</v>
      </c>
      <c r="C164" t="s">
        <v>173</v>
      </c>
      <c r="D164" t="s">
        <v>174</v>
      </c>
      <c r="E164" t="s">
        <v>714</v>
      </c>
      <c r="F164" t="s">
        <v>174</v>
      </c>
      <c r="G164" t="s">
        <v>715</v>
      </c>
    </row>
    <row r="165" spans="1:7" x14ac:dyDescent="0.25">
      <c r="A165" t="s">
        <v>33</v>
      </c>
      <c r="B165" t="s">
        <v>34</v>
      </c>
      <c r="C165" t="s">
        <v>173</v>
      </c>
      <c r="D165" t="s">
        <v>174</v>
      </c>
      <c r="E165" t="s">
        <v>716</v>
      </c>
      <c r="F165" t="s">
        <v>717</v>
      </c>
      <c r="G165" t="s">
        <v>718</v>
      </c>
    </row>
    <row r="166" spans="1:7" x14ac:dyDescent="0.25">
      <c r="A166" t="s">
        <v>33</v>
      </c>
      <c r="B166" t="s">
        <v>34</v>
      </c>
      <c r="C166" t="s">
        <v>173</v>
      </c>
      <c r="D166" t="s">
        <v>174</v>
      </c>
      <c r="E166" t="s">
        <v>719</v>
      </c>
      <c r="F166" t="s">
        <v>720</v>
      </c>
      <c r="G166" t="s">
        <v>721</v>
      </c>
    </row>
    <row r="167" spans="1:7" x14ac:dyDescent="0.25">
      <c r="A167" t="s">
        <v>33</v>
      </c>
      <c r="B167" t="s">
        <v>34</v>
      </c>
      <c r="C167" t="s">
        <v>173</v>
      </c>
      <c r="D167" t="s">
        <v>174</v>
      </c>
      <c r="E167" t="s">
        <v>722</v>
      </c>
      <c r="F167" t="s">
        <v>723</v>
      </c>
      <c r="G167" t="s">
        <v>724</v>
      </c>
    </row>
    <row r="168" spans="1:7" x14ac:dyDescent="0.25">
      <c r="A168" t="s">
        <v>33</v>
      </c>
      <c r="B168" t="s">
        <v>34</v>
      </c>
      <c r="C168" t="s">
        <v>173</v>
      </c>
      <c r="D168" t="s">
        <v>174</v>
      </c>
      <c r="E168" t="s">
        <v>725</v>
      </c>
      <c r="F168" t="s">
        <v>726</v>
      </c>
      <c r="G168" t="s">
        <v>727</v>
      </c>
    </row>
    <row r="169" spans="1:7" x14ac:dyDescent="0.25">
      <c r="A169" t="s">
        <v>33</v>
      </c>
      <c r="B169" t="s">
        <v>34</v>
      </c>
      <c r="C169" t="s">
        <v>185</v>
      </c>
      <c r="D169" t="s">
        <v>186</v>
      </c>
      <c r="E169" t="s">
        <v>755</v>
      </c>
      <c r="F169" t="s">
        <v>186</v>
      </c>
      <c r="G169" t="s">
        <v>756</v>
      </c>
    </row>
    <row r="170" spans="1:7" x14ac:dyDescent="0.25">
      <c r="A170" t="s">
        <v>33</v>
      </c>
      <c r="B170" t="s">
        <v>34</v>
      </c>
      <c r="C170" t="s">
        <v>185</v>
      </c>
      <c r="D170" t="s">
        <v>186</v>
      </c>
      <c r="E170" t="s">
        <v>757</v>
      </c>
      <c r="F170" t="s">
        <v>758</v>
      </c>
      <c r="G170" t="s">
        <v>759</v>
      </c>
    </row>
    <row r="171" spans="1:7" x14ac:dyDescent="0.25">
      <c r="A171" t="s">
        <v>36</v>
      </c>
      <c r="B171" t="s">
        <v>37</v>
      </c>
      <c r="C171" t="s">
        <v>191</v>
      </c>
      <c r="D171" t="s">
        <v>192</v>
      </c>
      <c r="E171" t="s">
        <v>771</v>
      </c>
      <c r="F171" t="s">
        <v>192</v>
      </c>
      <c r="G171" t="s">
        <v>772</v>
      </c>
    </row>
    <row r="172" spans="1:7" x14ac:dyDescent="0.25">
      <c r="A172" t="s">
        <v>36</v>
      </c>
      <c r="B172" t="s">
        <v>37</v>
      </c>
      <c r="C172" t="s">
        <v>191</v>
      </c>
      <c r="D172" t="s">
        <v>192</v>
      </c>
      <c r="E172" t="s">
        <v>773</v>
      </c>
      <c r="F172" t="s">
        <v>774</v>
      </c>
      <c r="G172" t="s">
        <v>775</v>
      </c>
    </row>
    <row r="173" spans="1:7" x14ac:dyDescent="0.25">
      <c r="A173" t="s">
        <v>36</v>
      </c>
      <c r="B173" t="s">
        <v>37</v>
      </c>
      <c r="C173" t="s">
        <v>191</v>
      </c>
      <c r="D173" t="s">
        <v>192</v>
      </c>
      <c r="E173" t="s">
        <v>776</v>
      </c>
      <c r="F173" t="s">
        <v>777</v>
      </c>
      <c r="G173" t="s">
        <v>778</v>
      </c>
    </row>
    <row r="174" spans="1:7" x14ac:dyDescent="0.25">
      <c r="A174" t="s">
        <v>36</v>
      </c>
      <c r="B174" t="s">
        <v>37</v>
      </c>
      <c r="C174" t="s">
        <v>191</v>
      </c>
      <c r="D174" t="s">
        <v>192</v>
      </c>
      <c r="E174" t="s">
        <v>779</v>
      </c>
      <c r="F174" t="s">
        <v>780</v>
      </c>
      <c r="G174" t="s">
        <v>781</v>
      </c>
    </row>
    <row r="175" spans="1:7" x14ac:dyDescent="0.25">
      <c r="A175" t="s">
        <v>36</v>
      </c>
      <c r="B175" t="s">
        <v>37</v>
      </c>
      <c r="C175" t="s">
        <v>191</v>
      </c>
      <c r="D175" t="s">
        <v>192</v>
      </c>
      <c r="E175" t="s">
        <v>782</v>
      </c>
      <c r="F175" t="s">
        <v>783</v>
      </c>
      <c r="G175" t="s">
        <v>784</v>
      </c>
    </row>
    <row r="176" spans="1:7" x14ac:dyDescent="0.25">
      <c r="A176" t="s">
        <v>36</v>
      </c>
      <c r="B176" t="s">
        <v>37</v>
      </c>
      <c r="C176" t="s">
        <v>191</v>
      </c>
      <c r="D176" t="s">
        <v>192</v>
      </c>
      <c r="E176" t="s">
        <v>785</v>
      </c>
      <c r="F176" t="s">
        <v>786</v>
      </c>
      <c r="G176" t="s">
        <v>787</v>
      </c>
    </row>
    <row r="177" spans="1:7" x14ac:dyDescent="0.25">
      <c r="A177" t="s">
        <v>36</v>
      </c>
      <c r="B177" t="s">
        <v>37</v>
      </c>
      <c r="C177" t="s">
        <v>194</v>
      </c>
      <c r="D177" t="s">
        <v>195</v>
      </c>
      <c r="E177" t="s">
        <v>788</v>
      </c>
      <c r="F177" t="s">
        <v>195</v>
      </c>
      <c r="G177" t="s">
        <v>789</v>
      </c>
    </row>
    <row r="178" spans="1:7" x14ac:dyDescent="0.25">
      <c r="A178" t="s">
        <v>36</v>
      </c>
      <c r="B178" t="s">
        <v>37</v>
      </c>
      <c r="C178" t="s">
        <v>194</v>
      </c>
      <c r="D178" t="s">
        <v>195</v>
      </c>
      <c r="E178" t="s">
        <v>790</v>
      </c>
      <c r="F178" t="s">
        <v>791</v>
      </c>
      <c r="G178" t="s">
        <v>792</v>
      </c>
    </row>
    <row r="179" spans="1:7" x14ac:dyDescent="0.25">
      <c r="A179" t="s">
        <v>36</v>
      </c>
      <c r="B179" t="s">
        <v>37</v>
      </c>
      <c r="C179" t="s">
        <v>194</v>
      </c>
      <c r="D179" t="s">
        <v>195</v>
      </c>
      <c r="E179" t="s">
        <v>793</v>
      </c>
      <c r="F179" t="s">
        <v>794</v>
      </c>
      <c r="G179" t="s">
        <v>795</v>
      </c>
    </row>
    <row r="180" spans="1:7" x14ac:dyDescent="0.25">
      <c r="A180" t="s">
        <v>36</v>
      </c>
      <c r="B180" t="s">
        <v>37</v>
      </c>
      <c r="C180" t="s">
        <v>194</v>
      </c>
      <c r="D180" t="s">
        <v>195</v>
      </c>
      <c r="E180" t="s">
        <v>796</v>
      </c>
      <c r="F180" t="s">
        <v>797</v>
      </c>
      <c r="G180" t="s">
        <v>798</v>
      </c>
    </row>
    <row r="181" spans="1:7" x14ac:dyDescent="0.25">
      <c r="A181" t="s">
        <v>39</v>
      </c>
      <c r="B181" t="s">
        <v>40</v>
      </c>
      <c r="C181" t="s">
        <v>203</v>
      </c>
      <c r="D181" t="s">
        <v>204</v>
      </c>
      <c r="E181" t="s">
        <v>826</v>
      </c>
      <c r="F181" t="s">
        <v>204</v>
      </c>
      <c r="G181" t="s">
        <v>827</v>
      </c>
    </row>
    <row r="182" spans="1:7" x14ac:dyDescent="0.25">
      <c r="A182" t="s">
        <v>39</v>
      </c>
      <c r="B182" t="s">
        <v>40</v>
      </c>
      <c r="C182" t="s">
        <v>203</v>
      </c>
      <c r="D182" t="s">
        <v>204</v>
      </c>
      <c r="E182" t="s">
        <v>828</v>
      </c>
      <c r="F182" t="s">
        <v>829</v>
      </c>
      <c r="G182" t="s">
        <v>830</v>
      </c>
    </row>
    <row r="183" spans="1:7" x14ac:dyDescent="0.25">
      <c r="A183" t="s">
        <v>39</v>
      </c>
      <c r="B183" t="s">
        <v>40</v>
      </c>
      <c r="C183" t="s">
        <v>203</v>
      </c>
      <c r="D183" t="s">
        <v>204</v>
      </c>
      <c r="E183" t="s">
        <v>831</v>
      </c>
      <c r="F183" t="s">
        <v>832</v>
      </c>
      <c r="G183" t="s">
        <v>833</v>
      </c>
    </row>
    <row r="184" spans="1:7" x14ac:dyDescent="0.25">
      <c r="A184" t="s">
        <v>39</v>
      </c>
      <c r="B184" t="s">
        <v>40</v>
      </c>
      <c r="C184" t="s">
        <v>203</v>
      </c>
      <c r="D184" t="s">
        <v>204</v>
      </c>
      <c r="E184" t="s">
        <v>834</v>
      </c>
      <c r="F184" t="s">
        <v>835</v>
      </c>
      <c r="G184" t="s">
        <v>836</v>
      </c>
    </row>
    <row r="185" spans="1:7" x14ac:dyDescent="0.25">
      <c r="A185" t="s">
        <v>39</v>
      </c>
      <c r="B185" t="s">
        <v>40</v>
      </c>
      <c r="C185" t="s">
        <v>200</v>
      </c>
      <c r="D185" t="s">
        <v>201</v>
      </c>
      <c r="E185" t="s">
        <v>821</v>
      </c>
      <c r="F185" t="s">
        <v>201</v>
      </c>
      <c r="G185" t="s">
        <v>822</v>
      </c>
    </row>
    <row r="186" spans="1:7" x14ac:dyDescent="0.25">
      <c r="A186" t="s">
        <v>39</v>
      </c>
      <c r="B186" t="s">
        <v>40</v>
      </c>
      <c r="C186" t="s">
        <v>200</v>
      </c>
      <c r="D186" t="s">
        <v>201</v>
      </c>
      <c r="E186" t="s">
        <v>823</v>
      </c>
      <c r="F186" t="s">
        <v>824</v>
      </c>
      <c r="G186" t="s">
        <v>825</v>
      </c>
    </row>
    <row r="187" spans="1:7" x14ac:dyDescent="0.25">
      <c r="A187" t="s">
        <v>39</v>
      </c>
      <c r="B187" t="s">
        <v>40</v>
      </c>
      <c r="C187" t="s">
        <v>209</v>
      </c>
      <c r="D187" t="s">
        <v>210</v>
      </c>
      <c r="E187" t="s">
        <v>804</v>
      </c>
      <c r="F187" t="s">
        <v>210</v>
      </c>
      <c r="G187" t="s">
        <v>805</v>
      </c>
    </row>
    <row r="188" spans="1:7" x14ac:dyDescent="0.25">
      <c r="A188" t="s">
        <v>39</v>
      </c>
      <c r="B188" t="s">
        <v>40</v>
      </c>
      <c r="C188" t="s">
        <v>209</v>
      </c>
      <c r="D188" t="s">
        <v>210</v>
      </c>
      <c r="E188" t="s">
        <v>806</v>
      </c>
      <c r="F188" t="s">
        <v>807</v>
      </c>
      <c r="G188" t="s">
        <v>808</v>
      </c>
    </row>
    <row r="189" spans="1:7" x14ac:dyDescent="0.25">
      <c r="A189" t="s">
        <v>39</v>
      </c>
      <c r="B189" t="s">
        <v>40</v>
      </c>
      <c r="C189" t="s">
        <v>209</v>
      </c>
      <c r="D189" t="s">
        <v>210</v>
      </c>
      <c r="E189" t="s">
        <v>809</v>
      </c>
      <c r="F189" t="s">
        <v>810</v>
      </c>
      <c r="G189" t="s">
        <v>811</v>
      </c>
    </row>
    <row r="190" spans="1:7" x14ac:dyDescent="0.25">
      <c r="A190" t="s">
        <v>39</v>
      </c>
      <c r="B190" t="s">
        <v>40</v>
      </c>
      <c r="C190" t="s">
        <v>209</v>
      </c>
      <c r="D190" t="s">
        <v>210</v>
      </c>
      <c r="E190" t="s">
        <v>812</v>
      </c>
      <c r="F190" t="s">
        <v>813</v>
      </c>
      <c r="G190" t="s">
        <v>814</v>
      </c>
    </row>
    <row r="191" spans="1:7" x14ac:dyDescent="0.25">
      <c r="A191" t="s">
        <v>39</v>
      </c>
      <c r="B191" t="s">
        <v>40</v>
      </c>
      <c r="C191" t="s">
        <v>197</v>
      </c>
      <c r="D191" t="s">
        <v>198</v>
      </c>
      <c r="E191" t="s">
        <v>799</v>
      </c>
      <c r="F191" t="s">
        <v>198</v>
      </c>
      <c r="G191" t="s">
        <v>800</v>
      </c>
    </row>
    <row r="192" spans="1:7" x14ac:dyDescent="0.25">
      <c r="A192" t="s">
        <v>39</v>
      </c>
      <c r="B192" t="s">
        <v>40</v>
      </c>
      <c r="C192" t="s">
        <v>197</v>
      </c>
      <c r="D192" t="s">
        <v>198</v>
      </c>
      <c r="E192" t="s">
        <v>801</v>
      </c>
      <c r="F192" t="s">
        <v>802</v>
      </c>
      <c r="G192" t="s">
        <v>803</v>
      </c>
    </row>
    <row r="193" spans="1:7" x14ac:dyDescent="0.25">
      <c r="A193" t="s">
        <v>39</v>
      </c>
      <c r="B193" t="s">
        <v>40</v>
      </c>
      <c r="C193" t="s">
        <v>197</v>
      </c>
      <c r="D193" t="s">
        <v>198</v>
      </c>
      <c r="E193" t="s">
        <v>815</v>
      </c>
      <c r="F193" t="s">
        <v>816</v>
      </c>
      <c r="G193" t="s">
        <v>817</v>
      </c>
    </row>
    <row r="194" spans="1:7" x14ac:dyDescent="0.25">
      <c r="A194" t="s">
        <v>39</v>
      </c>
      <c r="B194" t="s">
        <v>40</v>
      </c>
      <c r="C194" t="s">
        <v>197</v>
      </c>
      <c r="D194" t="s">
        <v>198</v>
      </c>
      <c r="E194" t="s">
        <v>818</v>
      </c>
      <c r="F194" t="s">
        <v>819</v>
      </c>
      <c r="G194" t="s">
        <v>820</v>
      </c>
    </row>
    <row r="195" spans="1:7" x14ac:dyDescent="0.25">
      <c r="A195" t="s">
        <v>39</v>
      </c>
      <c r="B195" t="s">
        <v>40</v>
      </c>
      <c r="C195" t="s">
        <v>206</v>
      </c>
      <c r="D195" t="s">
        <v>207</v>
      </c>
      <c r="E195" t="s">
        <v>837</v>
      </c>
      <c r="F195" t="s">
        <v>207</v>
      </c>
      <c r="G195" t="s">
        <v>838</v>
      </c>
    </row>
    <row r="196" spans="1:7" x14ac:dyDescent="0.25">
      <c r="A196" t="s">
        <v>39</v>
      </c>
      <c r="B196" t="s">
        <v>40</v>
      </c>
      <c r="C196" t="s">
        <v>206</v>
      </c>
      <c r="D196" t="s">
        <v>207</v>
      </c>
      <c r="E196" t="s">
        <v>839</v>
      </c>
      <c r="F196" t="s">
        <v>840</v>
      </c>
      <c r="G196" t="s">
        <v>841</v>
      </c>
    </row>
    <row r="197" spans="1:7" x14ac:dyDescent="0.25">
      <c r="A197" t="s">
        <v>39</v>
      </c>
      <c r="B197" t="s">
        <v>40</v>
      </c>
      <c r="C197" t="s">
        <v>206</v>
      </c>
      <c r="D197" t="s">
        <v>207</v>
      </c>
      <c r="E197" t="s">
        <v>842</v>
      </c>
      <c r="F197" t="s">
        <v>843</v>
      </c>
      <c r="G197" t="s">
        <v>844</v>
      </c>
    </row>
    <row r="198" spans="1:7" x14ac:dyDescent="0.25">
      <c r="A198" t="s">
        <v>42</v>
      </c>
      <c r="B198" t="s">
        <v>43</v>
      </c>
      <c r="C198" t="s">
        <v>215</v>
      </c>
      <c r="D198" t="s">
        <v>216</v>
      </c>
      <c r="E198" t="s">
        <v>867</v>
      </c>
      <c r="F198" t="s">
        <v>868</v>
      </c>
      <c r="G198" t="s">
        <v>869</v>
      </c>
    </row>
    <row r="199" spans="1:7" x14ac:dyDescent="0.25">
      <c r="A199" t="s">
        <v>42</v>
      </c>
      <c r="B199" t="s">
        <v>43</v>
      </c>
      <c r="C199" t="s">
        <v>215</v>
      </c>
      <c r="D199" t="s">
        <v>216</v>
      </c>
      <c r="E199" t="s">
        <v>870</v>
      </c>
      <c r="F199" t="s">
        <v>871</v>
      </c>
      <c r="G199" t="s">
        <v>872</v>
      </c>
    </row>
    <row r="200" spans="1:7" x14ac:dyDescent="0.25">
      <c r="A200" t="s">
        <v>42</v>
      </c>
      <c r="B200" t="s">
        <v>43</v>
      </c>
      <c r="C200" t="s">
        <v>215</v>
      </c>
      <c r="D200" t="s">
        <v>216</v>
      </c>
      <c r="E200" t="s">
        <v>873</v>
      </c>
      <c r="F200" t="s">
        <v>874</v>
      </c>
      <c r="G200" t="s">
        <v>875</v>
      </c>
    </row>
    <row r="201" spans="1:7" x14ac:dyDescent="0.25">
      <c r="A201" t="s">
        <v>42</v>
      </c>
      <c r="B201" t="s">
        <v>43</v>
      </c>
      <c r="C201" t="s">
        <v>215</v>
      </c>
      <c r="D201" t="s">
        <v>216</v>
      </c>
      <c r="E201" t="s">
        <v>876</v>
      </c>
      <c r="F201" t="s">
        <v>877</v>
      </c>
      <c r="G201" t="s">
        <v>878</v>
      </c>
    </row>
    <row r="202" spans="1:7" x14ac:dyDescent="0.25">
      <c r="A202" t="s">
        <v>42</v>
      </c>
      <c r="B202" t="s">
        <v>43</v>
      </c>
      <c r="C202" t="s">
        <v>215</v>
      </c>
      <c r="D202" t="s">
        <v>216</v>
      </c>
      <c r="E202" t="s">
        <v>879</v>
      </c>
      <c r="F202" t="s">
        <v>880</v>
      </c>
      <c r="G202" t="s">
        <v>881</v>
      </c>
    </row>
    <row r="203" spans="1:7" x14ac:dyDescent="0.25">
      <c r="A203" t="s">
        <v>42</v>
      </c>
      <c r="B203" t="s">
        <v>43</v>
      </c>
      <c r="C203" t="s">
        <v>215</v>
      </c>
      <c r="D203" t="s">
        <v>216</v>
      </c>
      <c r="E203" t="s">
        <v>882</v>
      </c>
      <c r="F203" t="s">
        <v>883</v>
      </c>
      <c r="G203" t="s">
        <v>884</v>
      </c>
    </row>
    <row r="204" spans="1:7" x14ac:dyDescent="0.25">
      <c r="A204" t="s">
        <v>42</v>
      </c>
      <c r="B204" t="s">
        <v>43</v>
      </c>
      <c r="C204" t="s">
        <v>215</v>
      </c>
      <c r="D204" t="s">
        <v>216</v>
      </c>
      <c r="E204" t="s">
        <v>885</v>
      </c>
      <c r="F204" t="s">
        <v>886</v>
      </c>
      <c r="G204" t="s">
        <v>887</v>
      </c>
    </row>
    <row r="205" spans="1:7" x14ac:dyDescent="0.25">
      <c r="A205" t="s">
        <v>42</v>
      </c>
      <c r="B205" t="s">
        <v>43</v>
      </c>
      <c r="C205" t="s">
        <v>215</v>
      </c>
      <c r="D205" t="s">
        <v>216</v>
      </c>
      <c r="E205" t="s">
        <v>888</v>
      </c>
      <c r="F205" t="s">
        <v>889</v>
      </c>
      <c r="G205" t="s">
        <v>890</v>
      </c>
    </row>
    <row r="206" spans="1:7" x14ac:dyDescent="0.25">
      <c r="A206" t="s">
        <v>42</v>
      </c>
      <c r="B206" t="s">
        <v>43</v>
      </c>
      <c r="C206" t="s">
        <v>215</v>
      </c>
      <c r="D206" t="s">
        <v>216</v>
      </c>
      <c r="E206" t="s">
        <v>891</v>
      </c>
      <c r="F206" t="s">
        <v>892</v>
      </c>
      <c r="G206" t="s">
        <v>893</v>
      </c>
    </row>
    <row r="207" spans="1:7" x14ac:dyDescent="0.25">
      <c r="A207" t="s">
        <v>42</v>
      </c>
      <c r="B207" t="s">
        <v>43</v>
      </c>
      <c r="C207" t="s">
        <v>215</v>
      </c>
      <c r="D207" t="s">
        <v>216</v>
      </c>
      <c r="E207" t="s">
        <v>894</v>
      </c>
      <c r="F207" t="s">
        <v>895</v>
      </c>
      <c r="G207" t="s">
        <v>896</v>
      </c>
    </row>
    <row r="208" spans="1:7" x14ac:dyDescent="0.25">
      <c r="A208" t="s">
        <v>42</v>
      </c>
      <c r="B208" t="s">
        <v>43</v>
      </c>
      <c r="C208" t="s">
        <v>215</v>
      </c>
      <c r="D208" t="s">
        <v>216</v>
      </c>
      <c r="E208" t="s">
        <v>897</v>
      </c>
      <c r="F208" t="s">
        <v>898</v>
      </c>
      <c r="G208" t="s">
        <v>899</v>
      </c>
    </row>
    <row r="209" spans="1:7" x14ac:dyDescent="0.25">
      <c r="A209" t="s">
        <v>42</v>
      </c>
      <c r="B209" t="s">
        <v>43</v>
      </c>
      <c r="C209" t="s">
        <v>215</v>
      </c>
      <c r="D209" t="s">
        <v>216</v>
      </c>
      <c r="E209" t="s">
        <v>900</v>
      </c>
      <c r="F209" t="s">
        <v>901</v>
      </c>
      <c r="G209" t="s">
        <v>902</v>
      </c>
    </row>
    <row r="210" spans="1:7" x14ac:dyDescent="0.25">
      <c r="A210" t="s">
        <v>42</v>
      </c>
      <c r="B210" t="s">
        <v>43</v>
      </c>
      <c r="C210" t="s">
        <v>215</v>
      </c>
      <c r="D210" t="s">
        <v>216</v>
      </c>
      <c r="E210" t="s">
        <v>903</v>
      </c>
      <c r="F210" t="s">
        <v>904</v>
      </c>
      <c r="G210" t="s">
        <v>905</v>
      </c>
    </row>
    <row r="211" spans="1:7" x14ac:dyDescent="0.25">
      <c r="A211" t="s">
        <v>42</v>
      </c>
      <c r="B211" t="s">
        <v>43</v>
      </c>
      <c r="C211" t="s">
        <v>215</v>
      </c>
      <c r="D211" t="s">
        <v>216</v>
      </c>
      <c r="E211" t="s">
        <v>906</v>
      </c>
      <c r="F211" t="s">
        <v>907</v>
      </c>
      <c r="G211" t="s">
        <v>908</v>
      </c>
    </row>
    <row r="212" spans="1:7" x14ac:dyDescent="0.25">
      <c r="A212" t="s">
        <v>42</v>
      </c>
      <c r="B212" t="s">
        <v>43</v>
      </c>
      <c r="C212" t="s">
        <v>212</v>
      </c>
      <c r="D212" t="s">
        <v>213</v>
      </c>
      <c r="E212" t="s">
        <v>845</v>
      </c>
      <c r="F212" t="s">
        <v>846</v>
      </c>
      <c r="G212" t="s">
        <v>847</v>
      </c>
    </row>
    <row r="213" spans="1:7" x14ac:dyDescent="0.25">
      <c r="A213" t="s">
        <v>42</v>
      </c>
      <c r="B213" t="s">
        <v>43</v>
      </c>
      <c r="C213" t="s">
        <v>212</v>
      </c>
      <c r="D213" t="s">
        <v>213</v>
      </c>
      <c r="E213" t="s">
        <v>848</v>
      </c>
      <c r="F213" t="s">
        <v>849</v>
      </c>
      <c r="G213" t="s">
        <v>850</v>
      </c>
    </row>
    <row r="214" spans="1:7" x14ac:dyDescent="0.25">
      <c r="A214" t="s">
        <v>42</v>
      </c>
      <c r="B214" t="s">
        <v>43</v>
      </c>
      <c r="C214" t="s">
        <v>212</v>
      </c>
      <c r="D214" t="s">
        <v>213</v>
      </c>
      <c r="E214" t="s">
        <v>851</v>
      </c>
      <c r="F214" t="s">
        <v>852</v>
      </c>
      <c r="G214" t="s">
        <v>853</v>
      </c>
    </row>
    <row r="215" spans="1:7" x14ac:dyDescent="0.25">
      <c r="A215" t="s">
        <v>42</v>
      </c>
      <c r="B215" t="s">
        <v>43</v>
      </c>
      <c r="C215" t="s">
        <v>212</v>
      </c>
      <c r="D215" t="s">
        <v>213</v>
      </c>
      <c r="E215" t="s">
        <v>854</v>
      </c>
      <c r="F215" t="s">
        <v>855</v>
      </c>
      <c r="G215" t="s">
        <v>856</v>
      </c>
    </row>
    <row r="216" spans="1:7" x14ac:dyDescent="0.25">
      <c r="A216" t="s">
        <v>42</v>
      </c>
      <c r="B216" t="s">
        <v>43</v>
      </c>
      <c r="C216" t="s">
        <v>212</v>
      </c>
      <c r="D216" t="s">
        <v>213</v>
      </c>
      <c r="E216" t="s">
        <v>857</v>
      </c>
      <c r="F216" t="s">
        <v>858</v>
      </c>
      <c r="G216" t="s">
        <v>859</v>
      </c>
    </row>
    <row r="217" spans="1:7" x14ac:dyDescent="0.25">
      <c r="A217" t="s">
        <v>42</v>
      </c>
      <c r="B217" t="s">
        <v>43</v>
      </c>
      <c r="C217" t="s">
        <v>212</v>
      </c>
      <c r="D217" t="s">
        <v>213</v>
      </c>
      <c r="E217" t="s">
        <v>860</v>
      </c>
      <c r="F217" t="s">
        <v>583</v>
      </c>
      <c r="G217" t="s">
        <v>584</v>
      </c>
    </row>
    <row r="218" spans="1:7" x14ac:dyDescent="0.25">
      <c r="A218" t="s">
        <v>42</v>
      </c>
      <c r="B218" t="s">
        <v>43</v>
      </c>
      <c r="C218" t="s">
        <v>212</v>
      </c>
      <c r="D218" t="s">
        <v>213</v>
      </c>
      <c r="E218" t="s">
        <v>861</v>
      </c>
      <c r="F218" t="s">
        <v>862</v>
      </c>
      <c r="G218" t="s">
        <v>863</v>
      </c>
    </row>
    <row r="219" spans="1:7" x14ac:dyDescent="0.25">
      <c r="A219" t="s">
        <v>42</v>
      </c>
      <c r="B219" t="s">
        <v>43</v>
      </c>
      <c r="C219" t="s">
        <v>212</v>
      </c>
      <c r="D219" t="s">
        <v>213</v>
      </c>
      <c r="E219" t="s">
        <v>864</v>
      </c>
      <c r="F219" t="s">
        <v>865</v>
      </c>
      <c r="G219" t="s">
        <v>866</v>
      </c>
    </row>
    <row r="220" spans="1:7" x14ac:dyDescent="0.25">
      <c r="A220" t="s">
        <v>42</v>
      </c>
      <c r="B220" t="s">
        <v>43</v>
      </c>
      <c r="C220" t="s">
        <v>218</v>
      </c>
      <c r="D220" t="s">
        <v>219</v>
      </c>
      <c r="E220" t="s">
        <v>909</v>
      </c>
      <c r="F220" t="s">
        <v>910</v>
      </c>
      <c r="G220" t="s">
        <v>911</v>
      </c>
    </row>
    <row r="221" spans="1:7" x14ac:dyDescent="0.25">
      <c r="A221" t="s">
        <v>42</v>
      </c>
      <c r="B221" t="s">
        <v>43</v>
      </c>
      <c r="C221" t="s">
        <v>218</v>
      </c>
      <c r="D221" t="s">
        <v>219</v>
      </c>
      <c r="E221" t="s">
        <v>912</v>
      </c>
      <c r="F221" t="s">
        <v>913</v>
      </c>
      <c r="G221" t="s">
        <v>914</v>
      </c>
    </row>
    <row r="222" spans="1:7" x14ac:dyDescent="0.25">
      <c r="A222" t="s">
        <v>42</v>
      </c>
      <c r="B222" t="s">
        <v>43</v>
      </c>
      <c r="C222" t="s">
        <v>218</v>
      </c>
      <c r="D222" t="s">
        <v>219</v>
      </c>
      <c r="E222" t="s">
        <v>915</v>
      </c>
      <c r="F222" t="s">
        <v>916</v>
      </c>
      <c r="G222" t="s">
        <v>917</v>
      </c>
    </row>
    <row r="223" spans="1:7" x14ac:dyDescent="0.25">
      <c r="A223" t="s">
        <v>42</v>
      </c>
      <c r="B223" t="s">
        <v>43</v>
      </c>
      <c r="C223" t="s">
        <v>218</v>
      </c>
      <c r="D223" t="s">
        <v>219</v>
      </c>
      <c r="E223" t="s">
        <v>918</v>
      </c>
      <c r="F223" t="s">
        <v>919</v>
      </c>
      <c r="G223" t="s">
        <v>920</v>
      </c>
    </row>
    <row r="224" spans="1:7" x14ac:dyDescent="0.25">
      <c r="A224" t="s">
        <v>42</v>
      </c>
      <c r="B224" t="s">
        <v>43</v>
      </c>
      <c r="C224" t="s">
        <v>218</v>
      </c>
      <c r="D224" t="s">
        <v>219</v>
      </c>
      <c r="E224" t="s">
        <v>921</v>
      </c>
      <c r="F224" t="s">
        <v>922</v>
      </c>
      <c r="G224" t="s">
        <v>923</v>
      </c>
    </row>
    <row r="225" spans="1:7" x14ac:dyDescent="0.25">
      <c r="A225" t="s">
        <v>42</v>
      </c>
      <c r="B225" t="s">
        <v>43</v>
      </c>
      <c r="C225" t="s">
        <v>218</v>
      </c>
      <c r="D225" t="s">
        <v>219</v>
      </c>
      <c r="E225" t="s">
        <v>924</v>
      </c>
      <c r="F225" t="s">
        <v>925</v>
      </c>
      <c r="G225" t="s">
        <v>926</v>
      </c>
    </row>
    <row r="226" spans="1:7" x14ac:dyDescent="0.25">
      <c r="A226" t="s">
        <v>42</v>
      </c>
      <c r="B226" t="s">
        <v>43</v>
      </c>
      <c r="C226" t="s">
        <v>218</v>
      </c>
      <c r="D226" t="s">
        <v>219</v>
      </c>
      <c r="E226" t="s">
        <v>927</v>
      </c>
      <c r="F226" t="s">
        <v>928</v>
      </c>
      <c r="G226" t="s">
        <v>929</v>
      </c>
    </row>
    <row r="227" spans="1:7" x14ac:dyDescent="0.25">
      <c r="A227" t="s">
        <v>42</v>
      </c>
      <c r="B227" t="s">
        <v>43</v>
      </c>
      <c r="C227" t="s">
        <v>218</v>
      </c>
      <c r="D227" t="s">
        <v>219</v>
      </c>
      <c r="E227" t="s">
        <v>930</v>
      </c>
      <c r="F227" t="s">
        <v>931</v>
      </c>
      <c r="G227" t="s">
        <v>932</v>
      </c>
    </row>
    <row r="228" spans="1:7" x14ac:dyDescent="0.25">
      <c r="A228" t="s">
        <v>42</v>
      </c>
      <c r="B228" t="s">
        <v>43</v>
      </c>
      <c r="C228" t="s">
        <v>218</v>
      </c>
      <c r="D228" t="s">
        <v>219</v>
      </c>
      <c r="E228" t="s">
        <v>933</v>
      </c>
      <c r="F228" t="s">
        <v>934</v>
      </c>
      <c r="G228" t="s">
        <v>935</v>
      </c>
    </row>
    <row r="229" spans="1:7" x14ac:dyDescent="0.25">
      <c r="A229" t="s">
        <v>42</v>
      </c>
      <c r="B229" t="s">
        <v>43</v>
      </c>
      <c r="C229" t="s">
        <v>218</v>
      </c>
      <c r="D229" t="s">
        <v>219</v>
      </c>
      <c r="E229" t="s">
        <v>936</v>
      </c>
      <c r="F229" t="s">
        <v>937</v>
      </c>
      <c r="G229" t="s">
        <v>938</v>
      </c>
    </row>
    <row r="230" spans="1:7" x14ac:dyDescent="0.25">
      <c r="A230" t="s">
        <v>42</v>
      </c>
      <c r="B230" t="s">
        <v>43</v>
      </c>
      <c r="C230" t="s">
        <v>221</v>
      </c>
      <c r="D230" t="s">
        <v>222</v>
      </c>
      <c r="E230" t="s">
        <v>939</v>
      </c>
      <c r="F230" t="s">
        <v>940</v>
      </c>
      <c r="G230" t="s">
        <v>941</v>
      </c>
    </row>
    <row r="231" spans="1:7" x14ac:dyDescent="0.25">
      <c r="A231" t="s">
        <v>42</v>
      </c>
      <c r="B231" t="s">
        <v>43</v>
      </c>
      <c r="C231" t="s">
        <v>221</v>
      </c>
      <c r="D231" t="s">
        <v>222</v>
      </c>
      <c r="E231" t="s">
        <v>942</v>
      </c>
      <c r="F231" t="s">
        <v>943</v>
      </c>
      <c r="G231" t="s">
        <v>944</v>
      </c>
    </row>
    <row r="232" spans="1:7" x14ac:dyDescent="0.25">
      <c r="A232" t="s">
        <v>42</v>
      </c>
      <c r="B232" t="s">
        <v>43</v>
      </c>
      <c r="C232" t="s">
        <v>221</v>
      </c>
      <c r="D232" t="s">
        <v>222</v>
      </c>
      <c r="E232" t="s">
        <v>945</v>
      </c>
      <c r="F232" t="s">
        <v>946</v>
      </c>
      <c r="G232" t="s">
        <v>947</v>
      </c>
    </row>
    <row r="233" spans="1:7" x14ac:dyDescent="0.25">
      <c r="A233" t="s">
        <v>42</v>
      </c>
      <c r="B233" t="s">
        <v>43</v>
      </c>
      <c r="C233" t="s">
        <v>221</v>
      </c>
      <c r="D233" t="s">
        <v>222</v>
      </c>
      <c r="E233" t="s">
        <v>948</v>
      </c>
      <c r="F233" t="s">
        <v>949</v>
      </c>
      <c r="G233" t="s">
        <v>950</v>
      </c>
    </row>
    <row r="234" spans="1:7" x14ac:dyDescent="0.25">
      <c r="A234" t="s">
        <v>42</v>
      </c>
      <c r="B234" t="s">
        <v>43</v>
      </c>
      <c r="C234" t="s">
        <v>221</v>
      </c>
      <c r="D234" t="s">
        <v>222</v>
      </c>
      <c r="E234" t="s">
        <v>951</v>
      </c>
      <c r="F234" t="s">
        <v>952</v>
      </c>
      <c r="G234" t="s">
        <v>953</v>
      </c>
    </row>
    <row r="235" spans="1:7" x14ac:dyDescent="0.25">
      <c r="A235" t="s">
        <v>42</v>
      </c>
      <c r="B235" t="s">
        <v>43</v>
      </c>
      <c r="C235" t="s">
        <v>221</v>
      </c>
      <c r="D235" t="s">
        <v>222</v>
      </c>
      <c r="E235" t="s">
        <v>954</v>
      </c>
      <c r="F235" t="s">
        <v>955</v>
      </c>
      <c r="G235" t="s">
        <v>956</v>
      </c>
    </row>
    <row r="236" spans="1:7" x14ac:dyDescent="0.25">
      <c r="A236" t="s">
        <v>42</v>
      </c>
      <c r="B236" t="s">
        <v>43</v>
      </c>
      <c r="C236" t="s">
        <v>221</v>
      </c>
      <c r="D236" t="s">
        <v>222</v>
      </c>
      <c r="E236" t="s">
        <v>957</v>
      </c>
      <c r="F236" t="s">
        <v>958</v>
      </c>
      <c r="G236" t="s">
        <v>959</v>
      </c>
    </row>
    <row r="237" spans="1:7" x14ac:dyDescent="0.25">
      <c r="A237" t="s">
        <v>42</v>
      </c>
      <c r="B237" t="s">
        <v>43</v>
      </c>
      <c r="C237" t="s">
        <v>221</v>
      </c>
      <c r="D237" t="s">
        <v>222</v>
      </c>
      <c r="E237" t="s">
        <v>960</v>
      </c>
      <c r="F237" t="s">
        <v>961</v>
      </c>
      <c r="G237" t="s">
        <v>962</v>
      </c>
    </row>
    <row r="238" spans="1:7" x14ac:dyDescent="0.25">
      <c r="A238" t="s">
        <v>42</v>
      </c>
      <c r="B238" t="s">
        <v>43</v>
      </c>
      <c r="C238" t="s">
        <v>221</v>
      </c>
      <c r="D238" t="s">
        <v>222</v>
      </c>
      <c r="E238" t="s">
        <v>963</v>
      </c>
      <c r="F238" t="s">
        <v>964</v>
      </c>
      <c r="G238" t="s">
        <v>965</v>
      </c>
    </row>
    <row r="239" spans="1:7" x14ac:dyDescent="0.25">
      <c r="A239" t="s">
        <v>42</v>
      </c>
      <c r="B239" t="s">
        <v>43</v>
      </c>
      <c r="C239" t="s">
        <v>221</v>
      </c>
      <c r="D239" t="s">
        <v>222</v>
      </c>
      <c r="E239" t="s">
        <v>966</v>
      </c>
      <c r="F239" t="s">
        <v>967</v>
      </c>
      <c r="G239" t="s">
        <v>968</v>
      </c>
    </row>
    <row r="240" spans="1:7" x14ac:dyDescent="0.25">
      <c r="A240" t="s">
        <v>42</v>
      </c>
      <c r="B240" t="s">
        <v>43</v>
      </c>
      <c r="C240" t="s">
        <v>221</v>
      </c>
      <c r="D240" t="s">
        <v>222</v>
      </c>
      <c r="E240" t="s">
        <v>969</v>
      </c>
      <c r="F240" t="s">
        <v>970</v>
      </c>
      <c r="G240" t="s">
        <v>971</v>
      </c>
    </row>
    <row r="241" spans="1:7" x14ac:dyDescent="0.25">
      <c r="A241" t="s">
        <v>42</v>
      </c>
      <c r="B241" t="s">
        <v>43</v>
      </c>
      <c r="C241" t="s">
        <v>221</v>
      </c>
      <c r="D241" t="s">
        <v>222</v>
      </c>
      <c r="E241" t="s">
        <v>972</v>
      </c>
      <c r="F241" t="s">
        <v>973</v>
      </c>
      <c r="G241" t="s">
        <v>974</v>
      </c>
    </row>
    <row r="242" spans="1:7" x14ac:dyDescent="0.25">
      <c r="A242" t="s">
        <v>42</v>
      </c>
      <c r="B242" t="s">
        <v>43</v>
      </c>
      <c r="C242" t="s">
        <v>221</v>
      </c>
      <c r="D242" t="s">
        <v>222</v>
      </c>
      <c r="E242" t="s">
        <v>975</v>
      </c>
      <c r="F242" t="s">
        <v>976</v>
      </c>
      <c r="G242" t="s">
        <v>977</v>
      </c>
    </row>
    <row r="243" spans="1:7" x14ac:dyDescent="0.25">
      <c r="A243" t="s">
        <v>45</v>
      </c>
      <c r="B243" t="s">
        <v>46</v>
      </c>
      <c r="C243" t="s">
        <v>230</v>
      </c>
      <c r="D243" t="s">
        <v>231</v>
      </c>
      <c r="E243" t="s">
        <v>1027</v>
      </c>
      <c r="F243" t="s">
        <v>231</v>
      </c>
      <c r="G243" t="s">
        <v>1028</v>
      </c>
    </row>
    <row r="244" spans="1:7" x14ac:dyDescent="0.25">
      <c r="A244" t="s">
        <v>45</v>
      </c>
      <c r="B244" t="s">
        <v>46</v>
      </c>
      <c r="C244" t="s">
        <v>230</v>
      </c>
      <c r="D244" t="s">
        <v>231</v>
      </c>
      <c r="E244" t="s">
        <v>1029</v>
      </c>
      <c r="F244" t="s">
        <v>1030</v>
      </c>
      <c r="G244" t="s">
        <v>1031</v>
      </c>
    </row>
    <row r="245" spans="1:7" x14ac:dyDescent="0.25">
      <c r="A245" t="s">
        <v>45</v>
      </c>
      <c r="B245" t="s">
        <v>46</v>
      </c>
      <c r="C245" t="s">
        <v>230</v>
      </c>
      <c r="D245" t="s">
        <v>231</v>
      </c>
      <c r="E245" t="s">
        <v>1032</v>
      </c>
      <c r="F245" t="s">
        <v>1033</v>
      </c>
      <c r="G245" t="s">
        <v>1034</v>
      </c>
    </row>
    <row r="246" spans="1:7" x14ac:dyDescent="0.25">
      <c r="A246" t="s">
        <v>45</v>
      </c>
      <c r="B246" t="s">
        <v>46</v>
      </c>
      <c r="C246" t="s">
        <v>230</v>
      </c>
      <c r="D246" t="s">
        <v>231</v>
      </c>
      <c r="E246" t="s">
        <v>1035</v>
      </c>
      <c r="F246" t="s">
        <v>1036</v>
      </c>
      <c r="G246" t="s">
        <v>1037</v>
      </c>
    </row>
    <row r="247" spans="1:7" x14ac:dyDescent="0.25">
      <c r="A247" t="s">
        <v>45</v>
      </c>
      <c r="B247" t="s">
        <v>46</v>
      </c>
      <c r="C247" t="s">
        <v>227</v>
      </c>
      <c r="D247" t="s">
        <v>228</v>
      </c>
      <c r="E247" t="s">
        <v>1007</v>
      </c>
      <c r="F247" t="s">
        <v>228</v>
      </c>
      <c r="G247" t="s">
        <v>1008</v>
      </c>
    </row>
    <row r="248" spans="1:7" x14ac:dyDescent="0.25">
      <c r="A248" t="s">
        <v>45</v>
      </c>
      <c r="B248" t="s">
        <v>46</v>
      </c>
      <c r="C248" t="s">
        <v>227</v>
      </c>
      <c r="D248" t="s">
        <v>228</v>
      </c>
      <c r="E248" t="s">
        <v>1009</v>
      </c>
      <c r="F248" t="s">
        <v>1010</v>
      </c>
      <c r="G248" t="s">
        <v>1011</v>
      </c>
    </row>
    <row r="249" spans="1:7" x14ac:dyDescent="0.25">
      <c r="A249" t="s">
        <v>45</v>
      </c>
      <c r="B249" t="s">
        <v>46</v>
      </c>
      <c r="C249" t="s">
        <v>227</v>
      </c>
      <c r="D249" t="s">
        <v>228</v>
      </c>
      <c r="E249" t="s">
        <v>1012</v>
      </c>
      <c r="F249" t="s">
        <v>1013</v>
      </c>
      <c r="G249" t="s">
        <v>1014</v>
      </c>
    </row>
    <row r="250" spans="1:7" x14ac:dyDescent="0.25">
      <c r="A250" t="s">
        <v>45</v>
      </c>
      <c r="B250" t="s">
        <v>46</v>
      </c>
      <c r="C250" t="s">
        <v>227</v>
      </c>
      <c r="D250" t="s">
        <v>228</v>
      </c>
      <c r="E250" t="s">
        <v>1015</v>
      </c>
      <c r="F250" t="s">
        <v>1016</v>
      </c>
      <c r="G250" t="s">
        <v>1017</v>
      </c>
    </row>
    <row r="251" spans="1:7" x14ac:dyDescent="0.25">
      <c r="A251" t="s">
        <v>45</v>
      </c>
      <c r="B251" t="s">
        <v>46</v>
      </c>
      <c r="C251" t="s">
        <v>227</v>
      </c>
      <c r="D251" t="s">
        <v>228</v>
      </c>
      <c r="E251" t="s">
        <v>1018</v>
      </c>
      <c r="F251" t="s">
        <v>1019</v>
      </c>
      <c r="G251" t="s">
        <v>1020</v>
      </c>
    </row>
    <row r="252" spans="1:7" x14ac:dyDescent="0.25">
      <c r="A252" t="s">
        <v>45</v>
      </c>
      <c r="B252" t="s">
        <v>46</v>
      </c>
      <c r="C252" t="s">
        <v>227</v>
      </c>
      <c r="D252" t="s">
        <v>228</v>
      </c>
      <c r="E252" t="s">
        <v>1021</v>
      </c>
      <c r="F252" t="s">
        <v>1022</v>
      </c>
      <c r="G252" t="s">
        <v>1023</v>
      </c>
    </row>
    <row r="253" spans="1:7" x14ac:dyDescent="0.25">
      <c r="A253" t="s">
        <v>45</v>
      </c>
      <c r="B253" t="s">
        <v>46</v>
      </c>
      <c r="C253" t="s">
        <v>227</v>
      </c>
      <c r="D253" t="s">
        <v>228</v>
      </c>
      <c r="E253" t="s">
        <v>1024</v>
      </c>
      <c r="F253" t="s">
        <v>1025</v>
      </c>
      <c r="G253" t="s">
        <v>1026</v>
      </c>
    </row>
    <row r="254" spans="1:7" x14ac:dyDescent="0.25">
      <c r="A254" t="s">
        <v>45</v>
      </c>
      <c r="B254" t="s">
        <v>46</v>
      </c>
      <c r="C254" t="s">
        <v>224</v>
      </c>
      <c r="D254" t="s">
        <v>225</v>
      </c>
      <c r="E254" t="s">
        <v>978</v>
      </c>
      <c r="F254" t="s">
        <v>225</v>
      </c>
      <c r="G254" t="s">
        <v>979</v>
      </c>
    </row>
    <row r="255" spans="1:7" x14ac:dyDescent="0.25">
      <c r="A255" t="s">
        <v>45</v>
      </c>
      <c r="B255" t="s">
        <v>46</v>
      </c>
      <c r="C255" t="s">
        <v>224</v>
      </c>
      <c r="D255" t="s">
        <v>225</v>
      </c>
      <c r="E255" t="s">
        <v>980</v>
      </c>
      <c r="F255" t="s">
        <v>981</v>
      </c>
      <c r="G255" t="s">
        <v>982</v>
      </c>
    </row>
    <row r="256" spans="1:7" x14ac:dyDescent="0.25">
      <c r="A256" t="s">
        <v>45</v>
      </c>
      <c r="B256" t="s">
        <v>46</v>
      </c>
      <c r="C256" t="s">
        <v>224</v>
      </c>
      <c r="D256" t="s">
        <v>225</v>
      </c>
      <c r="E256" t="s">
        <v>983</v>
      </c>
      <c r="F256" t="s">
        <v>984</v>
      </c>
      <c r="G256" t="s">
        <v>985</v>
      </c>
    </row>
    <row r="257" spans="1:7" x14ac:dyDescent="0.25">
      <c r="A257" t="s">
        <v>45</v>
      </c>
      <c r="B257" t="s">
        <v>46</v>
      </c>
      <c r="C257" t="s">
        <v>224</v>
      </c>
      <c r="D257" t="s">
        <v>225</v>
      </c>
      <c r="E257" t="s">
        <v>986</v>
      </c>
      <c r="F257" t="s">
        <v>987</v>
      </c>
      <c r="G257" t="s">
        <v>988</v>
      </c>
    </row>
    <row r="258" spans="1:7" x14ac:dyDescent="0.25">
      <c r="A258" t="s">
        <v>45</v>
      </c>
      <c r="B258" t="s">
        <v>46</v>
      </c>
      <c r="C258" t="s">
        <v>224</v>
      </c>
      <c r="D258" t="s">
        <v>225</v>
      </c>
      <c r="E258" t="s">
        <v>989</v>
      </c>
      <c r="F258" t="s">
        <v>990</v>
      </c>
      <c r="G258" t="s">
        <v>991</v>
      </c>
    </row>
    <row r="259" spans="1:7" x14ac:dyDescent="0.25">
      <c r="A259" t="s">
        <v>45</v>
      </c>
      <c r="B259" t="s">
        <v>46</v>
      </c>
      <c r="C259" t="s">
        <v>224</v>
      </c>
      <c r="D259" t="s">
        <v>225</v>
      </c>
      <c r="E259" t="s">
        <v>992</v>
      </c>
      <c r="F259" t="s">
        <v>993</v>
      </c>
      <c r="G259" t="s">
        <v>994</v>
      </c>
    </row>
    <row r="260" spans="1:7" x14ac:dyDescent="0.25">
      <c r="A260" t="s">
        <v>45</v>
      </c>
      <c r="B260" t="s">
        <v>46</v>
      </c>
      <c r="C260" t="s">
        <v>224</v>
      </c>
      <c r="D260" t="s">
        <v>225</v>
      </c>
      <c r="E260" t="s">
        <v>995</v>
      </c>
      <c r="F260" t="s">
        <v>996</v>
      </c>
      <c r="G260" t="s">
        <v>997</v>
      </c>
    </row>
    <row r="261" spans="1:7" x14ac:dyDescent="0.25">
      <c r="A261" t="s">
        <v>45</v>
      </c>
      <c r="B261" t="s">
        <v>46</v>
      </c>
      <c r="C261" t="s">
        <v>224</v>
      </c>
      <c r="D261" t="s">
        <v>225</v>
      </c>
      <c r="E261" t="s">
        <v>998</v>
      </c>
      <c r="F261" t="s">
        <v>999</v>
      </c>
      <c r="G261" t="s">
        <v>1000</v>
      </c>
    </row>
    <row r="262" spans="1:7" x14ac:dyDescent="0.25">
      <c r="A262" t="s">
        <v>45</v>
      </c>
      <c r="B262" t="s">
        <v>46</v>
      </c>
      <c r="C262" t="s">
        <v>224</v>
      </c>
      <c r="D262" t="s">
        <v>225</v>
      </c>
      <c r="E262" t="s">
        <v>1001</v>
      </c>
      <c r="F262" t="s">
        <v>1002</v>
      </c>
      <c r="G262" t="s">
        <v>1003</v>
      </c>
    </row>
    <row r="263" spans="1:7" x14ac:dyDescent="0.25">
      <c r="A263" t="s">
        <v>45</v>
      </c>
      <c r="B263" t="s">
        <v>46</v>
      </c>
      <c r="C263" t="s">
        <v>224</v>
      </c>
      <c r="D263" t="s">
        <v>225</v>
      </c>
      <c r="E263" t="s">
        <v>1004</v>
      </c>
      <c r="F263" t="s">
        <v>1005</v>
      </c>
      <c r="G263" t="s">
        <v>1006</v>
      </c>
    </row>
    <row r="264" spans="1:7" x14ac:dyDescent="0.25">
      <c r="A264" t="s">
        <v>48</v>
      </c>
      <c r="B264" t="s">
        <v>49</v>
      </c>
      <c r="C264" t="s">
        <v>248</v>
      </c>
      <c r="D264" t="s">
        <v>249</v>
      </c>
      <c r="E264" t="s">
        <v>1055</v>
      </c>
      <c r="F264" t="s">
        <v>1056</v>
      </c>
      <c r="G264" t="s">
        <v>1057</v>
      </c>
    </row>
    <row r="265" spans="1:7" x14ac:dyDescent="0.25">
      <c r="A265" t="s">
        <v>48</v>
      </c>
      <c r="B265" t="s">
        <v>49</v>
      </c>
      <c r="C265" t="s">
        <v>248</v>
      </c>
      <c r="D265" t="s">
        <v>249</v>
      </c>
      <c r="E265" t="s">
        <v>1058</v>
      </c>
      <c r="F265" t="s">
        <v>1059</v>
      </c>
      <c r="G265" t="s">
        <v>1060</v>
      </c>
    </row>
    <row r="266" spans="1:7" x14ac:dyDescent="0.25">
      <c r="A266" t="s">
        <v>48</v>
      </c>
      <c r="B266" t="s">
        <v>49</v>
      </c>
      <c r="C266" t="s">
        <v>248</v>
      </c>
      <c r="D266" t="s">
        <v>249</v>
      </c>
      <c r="E266" t="s">
        <v>1093</v>
      </c>
      <c r="F266" t="s">
        <v>249</v>
      </c>
      <c r="G266" t="s">
        <v>1094</v>
      </c>
    </row>
    <row r="267" spans="1:7" x14ac:dyDescent="0.25">
      <c r="A267" t="s">
        <v>48</v>
      </c>
      <c r="B267" t="s">
        <v>49</v>
      </c>
      <c r="C267" t="s">
        <v>239</v>
      </c>
      <c r="D267" t="s">
        <v>240</v>
      </c>
      <c r="E267" t="s">
        <v>1069</v>
      </c>
      <c r="F267" t="s">
        <v>240</v>
      </c>
      <c r="G267" t="s">
        <v>1070</v>
      </c>
    </row>
    <row r="268" spans="1:7" x14ac:dyDescent="0.25">
      <c r="A268" t="s">
        <v>48</v>
      </c>
      <c r="B268" t="s">
        <v>49</v>
      </c>
      <c r="C268" t="s">
        <v>239</v>
      </c>
      <c r="D268" t="s">
        <v>240</v>
      </c>
      <c r="E268" t="s">
        <v>1071</v>
      </c>
      <c r="F268" t="s">
        <v>1072</v>
      </c>
      <c r="G268" t="s">
        <v>1073</v>
      </c>
    </row>
    <row r="269" spans="1:7" x14ac:dyDescent="0.25">
      <c r="A269" t="s">
        <v>48</v>
      </c>
      <c r="B269" t="s">
        <v>49</v>
      </c>
      <c r="C269" t="s">
        <v>239</v>
      </c>
      <c r="D269" t="s">
        <v>240</v>
      </c>
      <c r="E269" t="s">
        <v>1074</v>
      </c>
      <c r="F269" t="s">
        <v>1075</v>
      </c>
      <c r="G269" t="s">
        <v>1076</v>
      </c>
    </row>
    <row r="270" spans="1:7" x14ac:dyDescent="0.25">
      <c r="A270" t="s">
        <v>48</v>
      </c>
      <c r="B270" t="s">
        <v>49</v>
      </c>
      <c r="C270" t="s">
        <v>239</v>
      </c>
      <c r="D270" t="s">
        <v>240</v>
      </c>
      <c r="E270" t="s">
        <v>1077</v>
      </c>
      <c r="F270" t="s">
        <v>1078</v>
      </c>
      <c r="G270" t="s">
        <v>1079</v>
      </c>
    </row>
    <row r="271" spans="1:7" x14ac:dyDescent="0.25">
      <c r="A271" t="s">
        <v>48</v>
      </c>
      <c r="B271" t="s">
        <v>49</v>
      </c>
      <c r="C271" t="s">
        <v>239</v>
      </c>
      <c r="D271" t="s">
        <v>240</v>
      </c>
      <c r="E271" t="s">
        <v>1080</v>
      </c>
      <c r="F271" t="s">
        <v>1081</v>
      </c>
      <c r="G271" t="s">
        <v>1082</v>
      </c>
    </row>
    <row r="272" spans="1:7" x14ac:dyDescent="0.25">
      <c r="A272" t="s">
        <v>48</v>
      </c>
      <c r="B272" t="s">
        <v>49</v>
      </c>
      <c r="C272" t="s">
        <v>239</v>
      </c>
      <c r="D272" t="s">
        <v>240</v>
      </c>
      <c r="E272" t="s">
        <v>1088</v>
      </c>
      <c r="F272" t="s">
        <v>1089</v>
      </c>
      <c r="G272" t="s">
        <v>1090</v>
      </c>
    </row>
    <row r="273" spans="1:7" x14ac:dyDescent="0.25">
      <c r="A273" t="s">
        <v>48</v>
      </c>
      <c r="B273" t="s">
        <v>49</v>
      </c>
      <c r="C273" t="s">
        <v>233</v>
      </c>
      <c r="D273" t="s">
        <v>234</v>
      </c>
      <c r="E273" t="s">
        <v>1038</v>
      </c>
      <c r="F273" t="s">
        <v>234</v>
      </c>
      <c r="G273" t="s">
        <v>1039</v>
      </c>
    </row>
    <row r="274" spans="1:7" x14ac:dyDescent="0.25">
      <c r="A274" t="s">
        <v>48</v>
      </c>
      <c r="B274" t="s">
        <v>49</v>
      </c>
      <c r="C274" t="s">
        <v>233</v>
      </c>
      <c r="D274" t="s">
        <v>234</v>
      </c>
      <c r="E274" t="s">
        <v>1040</v>
      </c>
      <c r="F274" t="s">
        <v>1041</v>
      </c>
      <c r="G274" t="s">
        <v>1042</v>
      </c>
    </row>
    <row r="275" spans="1:7" x14ac:dyDescent="0.25">
      <c r="A275" t="s">
        <v>48</v>
      </c>
      <c r="B275" t="s">
        <v>49</v>
      </c>
      <c r="C275" t="s">
        <v>233</v>
      </c>
      <c r="D275" t="s">
        <v>234</v>
      </c>
      <c r="E275" t="s">
        <v>1043</v>
      </c>
      <c r="F275" t="s">
        <v>1044</v>
      </c>
      <c r="G275" t="s">
        <v>1045</v>
      </c>
    </row>
    <row r="276" spans="1:7" x14ac:dyDescent="0.25">
      <c r="A276" t="s">
        <v>48</v>
      </c>
      <c r="B276" t="s">
        <v>49</v>
      </c>
      <c r="C276" t="s">
        <v>233</v>
      </c>
      <c r="D276" t="s">
        <v>234</v>
      </c>
      <c r="E276" t="s">
        <v>1046</v>
      </c>
      <c r="F276" t="s">
        <v>1047</v>
      </c>
      <c r="G276" t="s">
        <v>1048</v>
      </c>
    </row>
    <row r="277" spans="1:7" x14ac:dyDescent="0.25">
      <c r="A277" t="s">
        <v>48</v>
      </c>
      <c r="B277" t="s">
        <v>49</v>
      </c>
      <c r="C277" t="s">
        <v>233</v>
      </c>
      <c r="D277" t="s">
        <v>234</v>
      </c>
      <c r="E277" t="s">
        <v>1091</v>
      </c>
      <c r="F277" t="s">
        <v>243</v>
      </c>
      <c r="G277" t="s">
        <v>1092</v>
      </c>
    </row>
    <row r="278" spans="1:7" x14ac:dyDescent="0.25">
      <c r="A278" t="s">
        <v>48</v>
      </c>
      <c r="B278" t="s">
        <v>49</v>
      </c>
      <c r="C278" t="s">
        <v>245</v>
      </c>
      <c r="D278" t="s">
        <v>246</v>
      </c>
      <c r="E278" t="s">
        <v>1095</v>
      </c>
      <c r="F278" t="s">
        <v>246</v>
      </c>
      <c r="G278" t="s">
        <v>1096</v>
      </c>
    </row>
    <row r="279" spans="1:7" x14ac:dyDescent="0.25">
      <c r="A279" t="s">
        <v>48</v>
      </c>
      <c r="B279" t="s">
        <v>49</v>
      </c>
      <c r="C279" t="s">
        <v>245</v>
      </c>
      <c r="D279" t="s">
        <v>246</v>
      </c>
      <c r="E279" t="s">
        <v>1097</v>
      </c>
      <c r="F279" t="s">
        <v>1098</v>
      </c>
      <c r="G279" t="s">
        <v>1099</v>
      </c>
    </row>
    <row r="280" spans="1:7" x14ac:dyDescent="0.25">
      <c r="A280" t="s">
        <v>48</v>
      </c>
      <c r="B280" t="s">
        <v>49</v>
      </c>
      <c r="C280" t="s">
        <v>257</v>
      </c>
      <c r="D280" t="s">
        <v>258</v>
      </c>
      <c r="E280" t="s">
        <v>1102</v>
      </c>
      <c r="F280" t="s">
        <v>1103</v>
      </c>
      <c r="G280" t="s">
        <v>1104</v>
      </c>
    </row>
    <row r="281" spans="1:7" x14ac:dyDescent="0.25">
      <c r="A281" t="s">
        <v>48</v>
      </c>
      <c r="B281" t="s">
        <v>49</v>
      </c>
      <c r="C281" t="s">
        <v>257</v>
      </c>
      <c r="D281" t="s">
        <v>258</v>
      </c>
      <c r="E281" t="s">
        <v>1105</v>
      </c>
      <c r="F281" t="s">
        <v>258</v>
      </c>
      <c r="G281" t="s">
        <v>1106</v>
      </c>
    </row>
    <row r="282" spans="1:7" x14ac:dyDescent="0.25">
      <c r="A282" t="s">
        <v>48</v>
      </c>
      <c r="B282" t="s">
        <v>49</v>
      </c>
      <c r="C282" t="s">
        <v>257</v>
      </c>
      <c r="D282" t="s">
        <v>258</v>
      </c>
      <c r="E282" t="s">
        <v>1107</v>
      </c>
      <c r="F282" t="s">
        <v>1108</v>
      </c>
      <c r="G282" t="s">
        <v>1109</v>
      </c>
    </row>
    <row r="283" spans="1:7" x14ac:dyDescent="0.25">
      <c r="A283" t="s">
        <v>48</v>
      </c>
      <c r="B283" t="s">
        <v>49</v>
      </c>
      <c r="C283" t="s">
        <v>251</v>
      </c>
      <c r="D283" t="s">
        <v>252</v>
      </c>
      <c r="E283" t="s">
        <v>1049</v>
      </c>
      <c r="F283" t="s">
        <v>1050</v>
      </c>
      <c r="G283" t="s">
        <v>1051</v>
      </c>
    </row>
    <row r="284" spans="1:7" x14ac:dyDescent="0.25">
      <c r="A284" t="s">
        <v>48</v>
      </c>
      <c r="B284" t="s">
        <v>49</v>
      </c>
      <c r="C284" t="s">
        <v>251</v>
      </c>
      <c r="D284" t="s">
        <v>252</v>
      </c>
      <c r="E284" t="s">
        <v>1052</v>
      </c>
      <c r="F284" t="s">
        <v>1053</v>
      </c>
      <c r="G284" t="s">
        <v>1054</v>
      </c>
    </row>
    <row r="285" spans="1:7" x14ac:dyDescent="0.25">
      <c r="A285" t="s">
        <v>48</v>
      </c>
      <c r="B285" t="s">
        <v>49</v>
      </c>
      <c r="C285" t="s">
        <v>251</v>
      </c>
      <c r="D285" t="s">
        <v>252</v>
      </c>
      <c r="E285" t="s">
        <v>1100</v>
      </c>
      <c r="F285" t="s">
        <v>252</v>
      </c>
      <c r="G285" t="s">
        <v>1101</v>
      </c>
    </row>
    <row r="286" spans="1:7" x14ac:dyDescent="0.25">
      <c r="A286" t="s">
        <v>48</v>
      </c>
      <c r="B286" t="s">
        <v>49</v>
      </c>
      <c r="C286" t="s">
        <v>260</v>
      </c>
      <c r="D286" t="s">
        <v>261</v>
      </c>
      <c r="E286" t="s">
        <v>1110</v>
      </c>
      <c r="F286" t="s">
        <v>1111</v>
      </c>
      <c r="G286" t="s">
        <v>1112</v>
      </c>
    </row>
    <row r="287" spans="1:7" x14ac:dyDescent="0.25">
      <c r="A287" t="s">
        <v>48</v>
      </c>
      <c r="B287" t="s">
        <v>49</v>
      </c>
      <c r="C287" t="s">
        <v>260</v>
      </c>
      <c r="D287" t="s">
        <v>261</v>
      </c>
      <c r="E287" t="s">
        <v>1113</v>
      </c>
      <c r="F287" t="s">
        <v>1114</v>
      </c>
      <c r="G287" t="s">
        <v>1115</v>
      </c>
    </row>
    <row r="288" spans="1:7" x14ac:dyDescent="0.25">
      <c r="A288" t="s">
        <v>48</v>
      </c>
      <c r="B288" t="s">
        <v>49</v>
      </c>
      <c r="C288" t="s">
        <v>260</v>
      </c>
      <c r="D288" t="s">
        <v>261</v>
      </c>
      <c r="E288" t="s">
        <v>1116</v>
      </c>
      <c r="F288" t="s">
        <v>1117</v>
      </c>
      <c r="G288" t="s">
        <v>1118</v>
      </c>
    </row>
    <row r="289" spans="1:7" x14ac:dyDescent="0.25">
      <c r="A289" t="s">
        <v>48</v>
      </c>
      <c r="B289" t="s">
        <v>49</v>
      </c>
      <c r="C289" t="s">
        <v>260</v>
      </c>
      <c r="D289" t="s">
        <v>261</v>
      </c>
      <c r="E289" t="s">
        <v>1119</v>
      </c>
      <c r="F289" t="s">
        <v>1120</v>
      </c>
      <c r="G289" t="s">
        <v>1121</v>
      </c>
    </row>
    <row r="290" spans="1:7" x14ac:dyDescent="0.25">
      <c r="A290" t="s">
        <v>48</v>
      </c>
      <c r="B290" t="s">
        <v>49</v>
      </c>
      <c r="C290" t="s">
        <v>260</v>
      </c>
      <c r="D290" t="s">
        <v>261</v>
      </c>
      <c r="E290" t="s">
        <v>1122</v>
      </c>
      <c r="F290" t="s">
        <v>1123</v>
      </c>
      <c r="G290" t="s">
        <v>1124</v>
      </c>
    </row>
    <row r="291" spans="1:7" x14ac:dyDescent="0.25">
      <c r="A291" t="s">
        <v>48</v>
      </c>
      <c r="B291" t="s">
        <v>49</v>
      </c>
      <c r="C291" t="s">
        <v>260</v>
      </c>
      <c r="D291" t="s">
        <v>261</v>
      </c>
      <c r="E291" t="s">
        <v>1125</v>
      </c>
      <c r="F291" t="s">
        <v>1126</v>
      </c>
      <c r="G291" t="s">
        <v>1127</v>
      </c>
    </row>
    <row r="292" spans="1:7" x14ac:dyDescent="0.25">
      <c r="A292" t="s">
        <v>48</v>
      </c>
      <c r="B292" t="s">
        <v>49</v>
      </c>
      <c r="C292" t="s">
        <v>260</v>
      </c>
      <c r="D292" t="s">
        <v>261</v>
      </c>
      <c r="E292" t="s">
        <v>1128</v>
      </c>
      <c r="F292" t="s">
        <v>1129</v>
      </c>
      <c r="G292" t="s">
        <v>1130</v>
      </c>
    </row>
    <row r="293" spans="1:7" x14ac:dyDescent="0.25">
      <c r="A293" t="s">
        <v>48</v>
      </c>
      <c r="B293" t="s">
        <v>49</v>
      </c>
      <c r="C293" t="s">
        <v>260</v>
      </c>
      <c r="D293" t="s">
        <v>261</v>
      </c>
      <c r="E293" t="s">
        <v>1131</v>
      </c>
      <c r="F293" t="s">
        <v>1132</v>
      </c>
      <c r="G293" t="s">
        <v>1133</v>
      </c>
    </row>
    <row r="294" spans="1:7" x14ac:dyDescent="0.25">
      <c r="A294" t="s">
        <v>48</v>
      </c>
      <c r="B294" t="s">
        <v>49</v>
      </c>
      <c r="C294" t="s">
        <v>260</v>
      </c>
      <c r="D294" t="s">
        <v>261</v>
      </c>
      <c r="E294" t="s">
        <v>1134</v>
      </c>
      <c r="F294" t="s">
        <v>1135</v>
      </c>
      <c r="G294" t="s">
        <v>1136</v>
      </c>
    </row>
    <row r="295" spans="1:7" x14ac:dyDescent="0.25">
      <c r="A295" t="s">
        <v>48</v>
      </c>
      <c r="B295" t="s">
        <v>49</v>
      </c>
      <c r="C295" t="s">
        <v>260</v>
      </c>
      <c r="D295" t="s">
        <v>261</v>
      </c>
      <c r="E295" t="s">
        <v>1137</v>
      </c>
      <c r="F295" t="s">
        <v>1138</v>
      </c>
      <c r="G295" t="s">
        <v>1139</v>
      </c>
    </row>
    <row r="296" spans="1:7" x14ac:dyDescent="0.25">
      <c r="A296" t="s">
        <v>48</v>
      </c>
      <c r="B296" t="s">
        <v>49</v>
      </c>
      <c r="C296" t="s">
        <v>260</v>
      </c>
      <c r="D296" t="s">
        <v>261</v>
      </c>
      <c r="E296" t="s">
        <v>1140</v>
      </c>
      <c r="F296" t="s">
        <v>1141</v>
      </c>
      <c r="G296" t="s">
        <v>1142</v>
      </c>
    </row>
    <row r="297" spans="1:7" x14ac:dyDescent="0.25">
      <c r="A297" t="s">
        <v>48</v>
      </c>
      <c r="B297" t="s">
        <v>49</v>
      </c>
      <c r="C297" t="s">
        <v>260</v>
      </c>
      <c r="D297" t="s">
        <v>261</v>
      </c>
      <c r="E297" t="s">
        <v>1143</v>
      </c>
      <c r="F297" t="s">
        <v>1144</v>
      </c>
      <c r="G297" t="s">
        <v>1145</v>
      </c>
    </row>
    <row r="298" spans="1:7" x14ac:dyDescent="0.25">
      <c r="A298" t="s">
        <v>48</v>
      </c>
      <c r="B298" t="s">
        <v>49</v>
      </c>
      <c r="C298" t="s">
        <v>254</v>
      </c>
      <c r="D298" t="s">
        <v>255</v>
      </c>
      <c r="E298" t="s">
        <v>1083</v>
      </c>
      <c r="F298" t="s">
        <v>255</v>
      </c>
      <c r="G298" t="s">
        <v>1084</v>
      </c>
    </row>
    <row r="299" spans="1:7" x14ac:dyDescent="0.25">
      <c r="A299" t="s">
        <v>48</v>
      </c>
      <c r="B299" t="s">
        <v>49</v>
      </c>
      <c r="C299" t="s">
        <v>254</v>
      </c>
      <c r="D299" t="s">
        <v>255</v>
      </c>
      <c r="E299" t="s">
        <v>1085</v>
      </c>
      <c r="F299" t="s">
        <v>1086</v>
      </c>
      <c r="G299" t="s">
        <v>1087</v>
      </c>
    </row>
    <row r="300" spans="1:7" x14ac:dyDescent="0.25">
      <c r="A300" t="s">
        <v>48</v>
      </c>
      <c r="B300" t="s">
        <v>49</v>
      </c>
      <c r="C300" t="s">
        <v>236</v>
      </c>
      <c r="D300" t="s">
        <v>237</v>
      </c>
      <c r="E300" t="s">
        <v>1061</v>
      </c>
      <c r="F300" t="s">
        <v>237</v>
      </c>
      <c r="G300" t="s">
        <v>1062</v>
      </c>
    </row>
    <row r="301" spans="1:7" x14ac:dyDescent="0.25">
      <c r="A301" t="s">
        <v>48</v>
      </c>
      <c r="B301" t="s">
        <v>49</v>
      </c>
      <c r="C301" t="s">
        <v>236</v>
      </c>
      <c r="D301" t="s">
        <v>237</v>
      </c>
      <c r="E301" t="s">
        <v>1063</v>
      </c>
      <c r="F301" t="s">
        <v>1064</v>
      </c>
      <c r="G301" t="s">
        <v>1065</v>
      </c>
    </row>
    <row r="302" spans="1:7" x14ac:dyDescent="0.25">
      <c r="A302" t="s">
        <v>48</v>
      </c>
      <c r="B302" t="s">
        <v>49</v>
      </c>
      <c r="C302" t="s">
        <v>236</v>
      </c>
      <c r="D302" t="s">
        <v>237</v>
      </c>
      <c r="E302" t="s">
        <v>1066</v>
      </c>
      <c r="F302" t="s">
        <v>1067</v>
      </c>
      <c r="G302" t="s">
        <v>1068</v>
      </c>
    </row>
    <row r="303" spans="1:7" x14ac:dyDescent="0.25">
      <c r="A303" t="s">
        <v>48</v>
      </c>
      <c r="B303" t="s">
        <v>49</v>
      </c>
      <c r="C303" t="s">
        <v>263</v>
      </c>
      <c r="D303" t="s">
        <v>264</v>
      </c>
      <c r="E303" t="s">
        <v>1146</v>
      </c>
      <c r="F303" t="s">
        <v>1147</v>
      </c>
      <c r="G303" t="s">
        <v>1148</v>
      </c>
    </row>
    <row r="304" spans="1:7" x14ac:dyDescent="0.25">
      <c r="A304" t="s">
        <v>48</v>
      </c>
      <c r="B304" t="s">
        <v>49</v>
      </c>
      <c r="C304" t="s">
        <v>263</v>
      </c>
      <c r="D304" t="s">
        <v>264</v>
      </c>
      <c r="E304" t="s">
        <v>1149</v>
      </c>
      <c r="F304" t="s">
        <v>1150</v>
      </c>
      <c r="G304" t="s">
        <v>1151</v>
      </c>
    </row>
    <row r="305" spans="1:7" x14ac:dyDescent="0.25">
      <c r="A305" t="s">
        <v>48</v>
      </c>
      <c r="B305" t="s">
        <v>49</v>
      </c>
      <c r="C305" t="s">
        <v>263</v>
      </c>
      <c r="D305" t="s">
        <v>264</v>
      </c>
      <c r="E305" t="s">
        <v>1152</v>
      </c>
      <c r="F305" t="s">
        <v>1153</v>
      </c>
      <c r="G305" t="s">
        <v>1154</v>
      </c>
    </row>
    <row r="306" spans="1:7" x14ac:dyDescent="0.25">
      <c r="A306" t="s">
        <v>48</v>
      </c>
      <c r="B306" t="s">
        <v>49</v>
      </c>
      <c r="C306" t="s">
        <v>263</v>
      </c>
      <c r="D306" t="s">
        <v>264</v>
      </c>
      <c r="E306" t="s">
        <v>1155</v>
      </c>
      <c r="F306" t="s">
        <v>1156</v>
      </c>
      <c r="G306" t="s">
        <v>1157</v>
      </c>
    </row>
    <row r="307" spans="1:7" x14ac:dyDescent="0.25">
      <c r="A307" t="s">
        <v>48</v>
      </c>
      <c r="B307" t="s">
        <v>49</v>
      </c>
      <c r="C307" t="s">
        <v>263</v>
      </c>
      <c r="D307" t="s">
        <v>264</v>
      </c>
      <c r="E307" t="s">
        <v>1158</v>
      </c>
      <c r="F307" t="s">
        <v>1159</v>
      </c>
      <c r="G307" t="s">
        <v>1160</v>
      </c>
    </row>
    <row r="308" spans="1:7" x14ac:dyDescent="0.25">
      <c r="A308" t="s">
        <v>48</v>
      </c>
      <c r="B308" t="s">
        <v>49</v>
      </c>
      <c r="C308" t="s">
        <v>263</v>
      </c>
      <c r="D308" t="s">
        <v>264</v>
      </c>
      <c r="E308" t="s">
        <v>1161</v>
      </c>
      <c r="F308" t="s">
        <v>1162</v>
      </c>
      <c r="G308" t="s">
        <v>1163</v>
      </c>
    </row>
    <row r="309" spans="1:7" x14ac:dyDescent="0.25">
      <c r="A309" t="s">
        <v>51</v>
      </c>
      <c r="B309" t="s">
        <v>52</v>
      </c>
      <c r="C309" t="s">
        <v>266</v>
      </c>
      <c r="D309" t="s">
        <v>267</v>
      </c>
      <c r="E309" t="s">
        <v>1164</v>
      </c>
      <c r="F309" t="s">
        <v>267</v>
      </c>
      <c r="G309" t="s">
        <v>1165</v>
      </c>
    </row>
    <row r="310" spans="1:7" x14ac:dyDescent="0.25">
      <c r="A310" t="s">
        <v>51</v>
      </c>
      <c r="B310" t="s">
        <v>52</v>
      </c>
      <c r="C310" t="s">
        <v>266</v>
      </c>
      <c r="D310" t="s">
        <v>267</v>
      </c>
      <c r="E310" t="s">
        <v>1166</v>
      </c>
      <c r="F310" t="s">
        <v>1167</v>
      </c>
      <c r="G310" t="s">
        <v>1168</v>
      </c>
    </row>
    <row r="311" spans="1:7" x14ac:dyDescent="0.25">
      <c r="A311" t="s">
        <v>51</v>
      </c>
      <c r="B311" t="s">
        <v>52</v>
      </c>
      <c r="C311" t="s">
        <v>266</v>
      </c>
      <c r="D311" t="s">
        <v>267</v>
      </c>
      <c r="E311" t="s">
        <v>1169</v>
      </c>
      <c r="F311" t="s">
        <v>1170</v>
      </c>
      <c r="G311" t="s">
        <v>1171</v>
      </c>
    </row>
    <row r="312" spans="1:7" x14ac:dyDescent="0.25">
      <c r="A312" t="s">
        <v>51</v>
      </c>
      <c r="B312" t="s">
        <v>52</v>
      </c>
      <c r="C312" t="s">
        <v>266</v>
      </c>
      <c r="D312" t="s">
        <v>267</v>
      </c>
      <c r="E312" t="s">
        <v>1172</v>
      </c>
      <c r="F312" t="s">
        <v>1173</v>
      </c>
      <c r="G312" t="s">
        <v>1174</v>
      </c>
    </row>
    <row r="313" spans="1:7" x14ac:dyDescent="0.25">
      <c r="A313" t="s">
        <v>51</v>
      </c>
      <c r="B313" t="s">
        <v>52</v>
      </c>
      <c r="C313" t="s">
        <v>266</v>
      </c>
      <c r="D313" t="s">
        <v>267</v>
      </c>
      <c r="E313" t="s">
        <v>1177</v>
      </c>
      <c r="F313" t="s">
        <v>1178</v>
      </c>
      <c r="G313" t="s">
        <v>1179</v>
      </c>
    </row>
    <row r="314" spans="1:7" x14ac:dyDescent="0.25">
      <c r="A314" t="s">
        <v>51</v>
      </c>
      <c r="B314" t="s">
        <v>52</v>
      </c>
      <c r="C314" t="s">
        <v>278</v>
      </c>
      <c r="D314" t="s">
        <v>279</v>
      </c>
      <c r="E314" t="s">
        <v>1190</v>
      </c>
      <c r="F314" t="s">
        <v>1191</v>
      </c>
      <c r="G314" t="s">
        <v>1192</v>
      </c>
    </row>
    <row r="315" spans="1:7" x14ac:dyDescent="0.25">
      <c r="A315" t="s">
        <v>51</v>
      </c>
      <c r="B315" t="s">
        <v>52</v>
      </c>
      <c r="C315" t="s">
        <v>278</v>
      </c>
      <c r="D315" t="s">
        <v>279</v>
      </c>
      <c r="E315" t="s">
        <v>1193</v>
      </c>
      <c r="F315" t="s">
        <v>1194</v>
      </c>
      <c r="G315" t="s">
        <v>1195</v>
      </c>
    </row>
    <row r="316" spans="1:7" x14ac:dyDescent="0.25">
      <c r="A316" t="s">
        <v>51</v>
      </c>
      <c r="B316" t="s">
        <v>52</v>
      </c>
      <c r="C316" t="s">
        <v>278</v>
      </c>
      <c r="D316" t="s">
        <v>279</v>
      </c>
      <c r="E316" t="s">
        <v>1196</v>
      </c>
      <c r="F316" t="s">
        <v>1197</v>
      </c>
      <c r="G316" t="s">
        <v>1198</v>
      </c>
    </row>
    <row r="317" spans="1:7" x14ac:dyDescent="0.25">
      <c r="A317" t="s">
        <v>51</v>
      </c>
      <c r="B317" t="s">
        <v>52</v>
      </c>
      <c r="C317" t="s">
        <v>278</v>
      </c>
      <c r="D317" t="s">
        <v>279</v>
      </c>
      <c r="E317" t="s">
        <v>1199</v>
      </c>
      <c r="F317" t="s">
        <v>1200</v>
      </c>
      <c r="G317" t="s">
        <v>1201</v>
      </c>
    </row>
    <row r="318" spans="1:7" x14ac:dyDescent="0.25">
      <c r="A318" t="s">
        <v>51</v>
      </c>
      <c r="B318" t="s">
        <v>52</v>
      </c>
      <c r="C318" t="s">
        <v>278</v>
      </c>
      <c r="D318" t="s">
        <v>279</v>
      </c>
      <c r="E318" t="s">
        <v>1202</v>
      </c>
      <c r="F318" t="s">
        <v>1203</v>
      </c>
      <c r="G318" t="s">
        <v>1204</v>
      </c>
    </row>
    <row r="319" spans="1:7" x14ac:dyDescent="0.25">
      <c r="A319" t="s">
        <v>51</v>
      </c>
      <c r="B319" t="s">
        <v>52</v>
      </c>
      <c r="C319" t="s">
        <v>269</v>
      </c>
      <c r="D319" t="s">
        <v>270</v>
      </c>
      <c r="E319" t="s">
        <v>1175</v>
      </c>
      <c r="F319" t="s">
        <v>270</v>
      </c>
      <c r="G319" t="s">
        <v>1176</v>
      </c>
    </row>
    <row r="320" spans="1:7" x14ac:dyDescent="0.25">
      <c r="A320" t="s">
        <v>51</v>
      </c>
      <c r="B320" t="s">
        <v>52</v>
      </c>
      <c r="C320" t="s">
        <v>269</v>
      </c>
      <c r="D320" t="s">
        <v>270</v>
      </c>
      <c r="E320" t="s">
        <v>1180</v>
      </c>
      <c r="F320" t="s">
        <v>1181</v>
      </c>
      <c r="G320" t="s">
        <v>1182</v>
      </c>
    </row>
    <row r="321" spans="1:7" x14ac:dyDescent="0.25">
      <c r="A321" t="s">
        <v>51</v>
      </c>
      <c r="B321" t="s">
        <v>52</v>
      </c>
      <c r="C321" t="s">
        <v>272</v>
      </c>
      <c r="D321" t="s">
        <v>273</v>
      </c>
      <c r="E321" t="s">
        <v>1183</v>
      </c>
      <c r="F321" t="s">
        <v>273</v>
      </c>
      <c r="G321" t="s">
        <v>1184</v>
      </c>
    </row>
    <row r="322" spans="1:7" x14ac:dyDescent="0.25">
      <c r="A322" t="s">
        <v>51</v>
      </c>
      <c r="B322" t="s">
        <v>52</v>
      </c>
      <c r="C322" t="s">
        <v>272</v>
      </c>
      <c r="D322" t="s">
        <v>273</v>
      </c>
      <c r="E322" t="s">
        <v>1185</v>
      </c>
      <c r="F322" t="s">
        <v>276</v>
      </c>
      <c r="G322" t="s">
        <v>1186</v>
      </c>
    </row>
    <row r="323" spans="1:7" x14ac:dyDescent="0.25">
      <c r="A323" t="s">
        <v>51</v>
      </c>
      <c r="B323" t="s">
        <v>52</v>
      </c>
      <c r="C323" t="s">
        <v>272</v>
      </c>
      <c r="D323" t="s">
        <v>273</v>
      </c>
      <c r="E323" t="s">
        <v>1187</v>
      </c>
      <c r="F323" t="s">
        <v>1188</v>
      </c>
      <c r="G323" t="s">
        <v>1189</v>
      </c>
    </row>
    <row r="324" spans="1:7" x14ac:dyDescent="0.25">
      <c r="A324" t="s">
        <v>54</v>
      </c>
      <c r="B324" t="s">
        <v>55</v>
      </c>
      <c r="C324" t="s">
        <v>284</v>
      </c>
      <c r="D324" t="s">
        <v>285</v>
      </c>
      <c r="E324" t="s">
        <v>1225</v>
      </c>
      <c r="F324" t="s">
        <v>285</v>
      </c>
      <c r="G324" t="s">
        <v>1226</v>
      </c>
    </row>
    <row r="325" spans="1:7" x14ac:dyDescent="0.25">
      <c r="A325" t="s">
        <v>54</v>
      </c>
      <c r="B325" t="s">
        <v>55</v>
      </c>
      <c r="C325" t="s">
        <v>284</v>
      </c>
      <c r="D325" t="s">
        <v>285</v>
      </c>
      <c r="E325" t="s">
        <v>1227</v>
      </c>
      <c r="F325" t="s">
        <v>1228</v>
      </c>
      <c r="G325" t="s">
        <v>1229</v>
      </c>
    </row>
    <row r="326" spans="1:7" x14ac:dyDescent="0.25">
      <c r="A326" t="s">
        <v>54</v>
      </c>
      <c r="B326" t="s">
        <v>55</v>
      </c>
      <c r="C326" t="s">
        <v>284</v>
      </c>
      <c r="D326" t="s">
        <v>285</v>
      </c>
      <c r="E326" t="s">
        <v>1230</v>
      </c>
      <c r="F326" t="s">
        <v>1231</v>
      </c>
      <c r="G326" t="s">
        <v>1232</v>
      </c>
    </row>
    <row r="327" spans="1:7" x14ac:dyDescent="0.25">
      <c r="A327" t="s">
        <v>54</v>
      </c>
      <c r="B327" t="s">
        <v>55</v>
      </c>
      <c r="C327" t="s">
        <v>284</v>
      </c>
      <c r="D327" t="s">
        <v>285</v>
      </c>
      <c r="E327" t="s">
        <v>1233</v>
      </c>
      <c r="F327" t="s">
        <v>1234</v>
      </c>
      <c r="G327" t="s">
        <v>1235</v>
      </c>
    </row>
    <row r="328" spans="1:7" x14ac:dyDescent="0.25">
      <c r="A328" t="s">
        <v>54</v>
      </c>
      <c r="B328" t="s">
        <v>55</v>
      </c>
      <c r="C328" t="s">
        <v>284</v>
      </c>
      <c r="D328" t="s">
        <v>285</v>
      </c>
      <c r="E328" t="s">
        <v>1236</v>
      </c>
      <c r="F328" t="s">
        <v>1237</v>
      </c>
      <c r="G328" t="s">
        <v>1238</v>
      </c>
    </row>
    <row r="329" spans="1:7" x14ac:dyDescent="0.25">
      <c r="A329" t="s">
        <v>54</v>
      </c>
      <c r="B329" t="s">
        <v>55</v>
      </c>
      <c r="C329" t="s">
        <v>284</v>
      </c>
      <c r="D329" t="s">
        <v>285</v>
      </c>
      <c r="E329" t="s">
        <v>1239</v>
      </c>
      <c r="F329" t="s">
        <v>1240</v>
      </c>
      <c r="G329" t="s">
        <v>1241</v>
      </c>
    </row>
    <row r="330" spans="1:7" x14ac:dyDescent="0.25">
      <c r="A330" t="s">
        <v>54</v>
      </c>
      <c r="B330" t="s">
        <v>55</v>
      </c>
      <c r="C330" t="s">
        <v>290</v>
      </c>
      <c r="D330" t="s">
        <v>291</v>
      </c>
      <c r="E330" t="s">
        <v>1247</v>
      </c>
      <c r="F330" t="s">
        <v>291</v>
      </c>
      <c r="G330" t="s">
        <v>1248</v>
      </c>
    </row>
    <row r="331" spans="1:7" x14ac:dyDescent="0.25">
      <c r="A331" t="s">
        <v>54</v>
      </c>
      <c r="B331" t="s">
        <v>55</v>
      </c>
      <c r="C331" t="s">
        <v>290</v>
      </c>
      <c r="D331" t="s">
        <v>291</v>
      </c>
      <c r="E331" t="s">
        <v>1252</v>
      </c>
      <c r="F331" t="s">
        <v>1253</v>
      </c>
      <c r="G331" t="s">
        <v>1254</v>
      </c>
    </row>
    <row r="332" spans="1:7" x14ac:dyDescent="0.25">
      <c r="A332" t="s">
        <v>54</v>
      </c>
      <c r="B332" t="s">
        <v>55</v>
      </c>
      <c r="C332" t="s">
        <v>293</v>
      </c>
      <c r="D332" t="s">
        <v>294</v>
      </c>
      <c r="E332" t="s">
        <v>1255</v>
      </c>
      <c r="F332" t="s">
        <v>294</v>
      </c>
      <c r="G332" t="s">
        <v>1256</v>
      </c>
    </row>
    <row r="333" spans="1:7" x14ac:dyDescent="0.25">
      <c r="A333" t="s">
        <v>54</v>
      </c>
      <c r="B333" t="s">
        <v>55</v>
      </c>
      <c r="C333" t="s">
        <v>293</v>
      </c>
      <c r="D333" t="s">
        <v>294</v>
      </c>
      <c r="E333" t="s">
        <v>1257</v>
      </c>
      <c r="F333" t="s">
        <v>1258</v>
      </c>
      <c r="G333" t="s">
        <v>1259</v>
      </c>
    </row>
    <row r="334" spans="1:7" x14ac:dyDescent="0.25">
      <c r="A334" t="s">
        <v>54</v>
      </c>
      <c r="B334" t="s">
        <v>55</v>
      </c>
      <c r="C334" t="s">
        <v>293</v>
      </c>
      <c r="D334" t="s">
        <v>294</v>
      </c>
      <c r="E334" t="s">
        <v>1260</v>
      </c>
      <c r="F334" t="s">
        <v>1261</v>
      </c>
      <c r="G334" t="s">
        <v>1262</v>
      </c>
    </row>
    <row r="335" spans="1:7" x14ac:dyDescent="0.25">
      <c r="A335" t="s">
        <v>54</v>
      </c>
      <c r="B335" t="s">
        <v>55</v>
      </c>
      <c r="C335" t="s">
        <v>293</v>
      </c>
      <c r="D335" t="s">
        <v>294</v>
      </c>
      <c r="E335" t="s">
        <v>1263</v>
      </c>
      <c r="F335" t="s">
        <v>1264</v>
      </c>
      <c r="G335" t="s">
        <v>1265</v>
      </c>
    </row>
    <row r="336" spans="1:7" x14ac:dyDescent="0.25">
      <c r="A336" t="s">
        <v>54</v>
      </c>
      <c r="B336" t="s">
        <v>55</v>
      </c>
      <c r="C336" t="s">
        <v>287</v>
      </c>
      <c r="D336" t="s">
        <v>288</v>
      </c>
      <c r="E336" t="s">
        <v>1242</v>
      </c>
      <c r="F336" t="s">
        <v>288</v>
      </c>
      <c r="G336" t="s">
        <v>1243</v>
      </c>
    </row>
    <row r="337" spans="1:7" x14ac:dyDescent="0.25">
      <c r="A337" t="s">
        <v>54</v>
      </c>
      <c r="B337" t="s">
        <v>55</v>
      </c>
      <c r="C337" t="s">
        <v>287</v>
      </c>
      <c r="D337" t="s">
        <v>288</v>
      </c>
      <c r="E337" t="s">
        <v>1244</v>
      </c>
      <c r="F337" t="s">
        <v>1245</v>
      </c>
      <c r="G337" t="s">
        <v>1246</v>
      </c>
    </row>
    <row r="338" spans="1:7" x14ac:dyDescent="0.25">
      <c r="A338" t="s">
        <v>54</v>
      </c>
      <c r="B338" t="s">
        <v>55</v>
      </c>
      <c r="C338" t="s">
        <v>287</v>
      </c>
      <c r="D338" t="s">
        <v>288</v>
      </c>
      <c r="E338" t="s">
        <v>1249</v>
      </c>
      <c r="F338" t="s">
        <v>1250</v>
      </c>
      <c r="G338" t="s">
        <v>1251</v>
      </c>
    </row>
    <row r="339" spans="1:7" x14ac:dyDescent="0.25">
      <c r="A339" t="s">
        <v>54</v>
      </c>
      <c r="B339" t="s">
        <v>55</v>
      </c>
      <c r="C339" t="s">
        <v>281</v>
      </c>
      <c r="D339" t="s">
        <v>282</v>
      </c>
      <c r="E339" t="s">
        <v>1205</v>
      </c>
      <c r="F339" t="s">
        <v>282</v>
      </c>
      <c r="G339" t="s">
        <v>1206</v>
      </c>
    </row>
    <row r="340" spans="1:7" x14ac:dyDescent="0.25">
      <c r="A340" t="s">
        <v>54</v>
      </c>
      <c r="B340" t="s">
        <v>55</v>
      </c>
      <c r="C340" t="s">
        <v>281</v>
      </c>
      <c r="D340" t="s">
        <v>282</v>
      </c>
      <c r="E340" t="s">
        <v>1207</v>
      </c>
      <c r="F340" t="s">
        <v>1208</v>
      </c>
      <c r="G340" t="s">
        <v>1209</v>
      </c>
    </row>
    <row r="341" spans="1:7" x14ac:dyDescent="0.25">
      <c r="A341" t="s">
        <v>54</v>
      </c>
      <c r="B341" t="s">
        <v>55</v>
      </c>
      <c r="C341" t="s">
        <v>281</v>
      </c>
      <c r="D341" t="s">
        <v>282</v>
      </c>
      <c r="E341" t="s">
        <v>1210</v>
      </c>
      <c r="F341" t="s">
        <v>1211</v>
      </c>
      <c r="G341" t="s">
        <v>1212</v>
      </c>
    </row>
    <row r="342" spans="1:7" x14ac:dyDescent="0.25">
      <c r="A342" t="s">
        <v>54</v>
      </c>
      <c r="B342" t="s">
        <v>55</v>
      </c>
      <c r="C342" t="s">
        <v>281</v>
      </c>
      <c r="D342" t="s">
        <v>282</v>
      </c>
      <c r="E342" t="s">
        <v>1213</v>
      </c>
      <c r="F342" t="s">
        <v>1214</v>
      </c>
      <c r="G342" t="s">
        <v>1215</v>
      </c>
    </row>
    <row r="343" spans="1:7" x14ac:dyDescent="0.25">
      <c r="A343" t="s">
        <v>54</v>
      </c>
      <c r="B343" t="s">
        <v>55</v>
      </c>
      <c r="C343" t="s">
        <v>281</v>
      </c>
      <c r="D343" t="s">
        <v>282</v>
      </c>
      <c r="E343" t="s">
        <v>1216</v>
      </c>
      <c r="F343" t="s">
        <v>1217</v>
      </c>
      <c r="G343" t="s">
        <v>1218</v>
      </c>
    </row>
    <row r="344" spans="1:7" x14ac:dyDescent="0.25">
      <c r="A344" t="s">
        <v>54</v>
      </c>
      <c r="B344" t="s">
        <v>55</v>
      </c>
      <c r="C344" t="s">
        <v>281</v>
      </c>
      <c r="D344" t="s">
        <v>282</v>
      </c>
      <c r="E344" t="s">
        <v>1219</v>
      </c>
      <c r="F344" t="s">
        <v>1220</v>
      </c>
      <c r="G344" t="s">
        <v>1221</v>
      </c>
    </row>
    <row r="345" spans="1:7" x14ac:dyDescent="0.25">
      <c r="A345" t="s">
        <v>54</v>
      </c>
      <c r="B345" t="s">
        <v>55</v>
      </c>
      <c r="C345" t="s">
        <v>281</v>
      </c>
      <c r="D345" t="s">
        <v>282</v>
      </c>
      <c r="E345" t="s">
        <v>1222</v>
      </c>
      <c r="F345" t="s">
        <v>1223</v>
      </c>
      <c r="G345" t="s">
        <v>1224</v>
      </c>
    </row>
    <row r="346" spans="1:7" x14ac:dyDescent="0.25">
      <c r="A346" t="s">
        <v>54</v>
      </c>
      <c r="B346" t="s">
        <v>55</v>
      </c>
      <c r="C346" t="s">
        <v>296</v>
      </c>
      <c r="D346" t="s">
        <v>297</v>
      </c>
      <c r="E346" t="s">
        <v>1266</v>
      </c>
      <c r="F346" t="s">
        <v>297</v>
      </c>
      <c r="G346" t="s">
        <v>1267</v>
      </c>
    </row>
    <row r="347" spans="1:7" x14ac:dyDescent="0.25">
      <c r="A347" t="s">
        <v>54</v>
      </c>
      <c r="B347" t="s">
        <v>55</v>
      </c>
      <c r="C347" t="s">
        <v>296</v>
      </c>
      <c r="D347" t="s">
        <v>297</v>
      </c>
      <c r="E347" t="s">
        <v>1268</v>
      </c>
      <c r="F347" t="s">
        <v>1269</v>
      </c>
      <c r="G347" t="s">
        <v>1270</v>
      </c>
    </row>
    <row r="348" spans="1:7" x14ac:dyDescent="0.25">
      <c r="A348" t="s">
        <v>54</v>
      </c>
      <c r="B348" t="s">
        <v>55</v>
      </c>
      <c r="C348" t="s">
        <v>296</v>
      </c>
      <c r="D348" t="s">
        <v>297</v>
      </c>
      <c r="E348" t="s">
        <v>1271</v>
      </c>
      <c r="F348" t="s">
        <v>1272</v>
      </c>
      <c r="G348" t="s">
        <v>1273</v>
      </c>
    </row>
    <row r="349" spans="1:7" x14ac:dyDescent="0.25">
      <c r="A349" t="s">
        <v>54</v>
      </c>
      <c r="B349" t="s">
        <v>55</v>
      </c>
      <c r="C349" t="s">
        <v>296</v>
      </c>
      <c r="D349" t="s">
        <v>297</v>
      </c>
      <c r="E349" t="s">
        <v>1274</v>
      </c>
      <c r="F349" t="s">
        <v>1275</v>
      </c>
      <c r="G349" t="s">
        <v>1276</v>
      </c>
    </row>
    <row r="350" spans="1:7" x14ac:dyDescent="0.25">
      <c r="A350" t="s">
        <v>57</v>
      </c>
      <c r="B350" t="s">
        <v>58</v>
      </c>
      <c r="C350" t="s">
        <v>302</v>
      </c>
      <c r="D350" t="s">
        <v>303</v>
      </c>
      <c r="E350" t="s">
        <v>1280</v>
      </c>
      <c r="F350" t="s">
        <v>1281</v>
      </c>
      <c r="G350" t="s">
        <v>1282</v>
      </c>
    </row>
    <row r="351" spans="1:7" x14ac:dyDescent="0.25">
      <c r="A351" t="s">
        <v>57</v>
      </c>
      <c r="B351" t="s">
        <v>58</v>
      </c>
      <c r="C351" t="s">
        <v>302</v>
      </c>
      <c r="D351" t="s">
        <v>303</v>
      </c>
      <c r="E351" t="s">
        <v>1286</v>
      </c>
      <c r="F351" t="s">
        <v>1287</v>
      </c>
      <c r="G351" t="s">
        <v>1288</v>
      </c>
    </row>
    <row r="352" spans="1:7" x14ac:dyDescent="0.25">
      <c r="A352" t="s">
        <v>57</v>
      </c>
      <c r="B352" t="s">
        <v>58</v>
      </c>
      <c r="C352" t="s">
        <v>302</v>
      </c>
      <c r="D352" t="s">
        <v>303</v>
      </c>
      <c r="E352" t="s">
        <v>1292</v>
      </c>
      <c r="F352" t="s">
        <v>1293</v>
      </c>
      <c r="G352" t="s">
        <v>1294</v>
      </c>
    </row>
    <row r="353" spans="1:7" x14ac:dyDescent="0.25">
      <c r="A353" t="s">
        <v>57</v>
      </c>
      <c r="B353" t="s">
        <v>58</v>
      </c>
      <c r="C353" t="s">
        <v>302</v>
      </c>
      <c r="D353" t="s">
        <v>303</v>
      </c>
      <c r="E353" t="s">
        <v>1295</v>
      </c>
      <c r="F353" t="s">
        <v>1296</v>
      </c>
      <c r="G353" t="s">
        <v>1297</v>
      </c>
    </row>
    <row r="354" spans="1:7" x14ac:dyDescent="0.25">
      <c r="A354" t="s">
        <v>57</v>
      </c>
      <c r="B354" t="s">
        <v>58</v>
      </c>
      <c r="C354" t="s">
        <v>299</v>
      </c>
      <c r="D354" t="s">
        <v>300</v>
      </c>
      <c r="E354" t="s">
        <v>1277</v>
      </c>
      <c r="F354" t="s">
        <v>1278</v>
      </c>
      <c r="G354" t="s">
        <v>1279</v>
      </c>
    </row>
    <row r="355" spans="1:7" x14ac:dyDescent="0.25">
      <c r="A355" t="s">
        <v>57</v>
      </c>
      <c r="B355" t="s">
        <v>58</v>
      </c>
      <c r="C355" t="s">
        <v>299</v>
      </c>
      <c r="D355" t="s">
        <v>300</v>
      </c>
      <c r="E355" t="s">
        <v>1283</v>
      </c>
      <c r="F355" t="s">
        <v>1284</v>
      </c>
      <c r="G355" t="s">
        <v>1285</v>
      </c>
    </row>
    <row r="356" spans="1:7" x14ac:dyDescent="0.25">
      <c r="A356" t="s">
        <v>57</v>
      </c>
      <c r="B356" t="s">
        <v>58</v>
      </c>
      <c r="C356" t="s">
        <v>299</v>
      </c>
      <c r="D356" t="s">
        <v>300</v>
      </c>
      <c r="E356" t="s">
        <v>1289</v>
      </c>
      <c r="F356" t="s">
        <v>1290</v>
      </c>
      <c r="G356" t="s">
        <v>1291</v>
      </c>
    </row>
    <row r="357" spans="1:7" x14ac:dyDescent="0.25">
      <c r="A357" t="s">
        <v>57</v>
      </c>
      <c r="B357" t="s">
        <v>58</v>
      </c>
      <c r="C357" t="s">
        <v>299</v>
      </c>
      <c r="D357" t="s">
        <v>300</v>
      </c>
      <c r="E357" t="s">
        <v>1298</v>
      </c>
      <c r="F357" t="s">
        <v>1299</v>
      </c>
      <c r="G357" t="s">
        <v>1300</v>
      </c>
    </row>
  </sheetData>
  <pageMargins left="0.7" right="0.7" top="0.75" bottom="0.75" header="0.3" footer="0.3"/>
  <tableParts count="1">
    <tablePart r:id="rId1"/>
  </tablePart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I493"/>
  <sheetViews>
    <sheetView workbookViewId="0">
      <pane xSplit="2" ySplit="1" topLeftCell="C472" activePane="bottomRight" state="frozen"/>
      <selection pane="topRight" activeCell="C1" sqref="C1"/>
      <selection pane="bottomLeft" activeCell="A2" sqref="A2"/>
      <selection pane="bottomRight" activeCell="D483" sqref="D483"/>
    </sheetView>
  </sheetViews>
  <sheetFormatPr defaultRowHeight="15" x14ac:dyDescent="0.25"/>
  <cols>
    <col min="1" max="1" width="11.85546875" bestFit="1" customWidth="1"/>
    <col min="2" max="2" width="15" bestFit="1" customWidth="1"/>
    <col min="3" max="3" width="12.85546875" bestFit="1" customWidth="1"/>
    <col min="4" max="4" width="15.28515625" customWidth="1"/>
    <col min="5" max="5" width="11.7109375" bestFit="1" customWidth="1"/>
    <col min="6" max="6" width="23.140625" bestFit="1" customWidth="1"/>
    <col min="7" max="7" width="26.28515625" customWidth="1"/>
    <col min="8" max="8" width="31.140625" bestFit="1" customWidth="1"/>
    <col min="9" max="9" width="20.28515625" bestFit="1" customWidth="1"/>
  </cols>
  <sheetData>
    <row r="1" spans="1:9" x14ac:dyDescent="0.25">
      <c r="A1" t="s">
        <v>3</v>
      </c>
      <c r="B1" t="s">
        <v>4</v>
      </c>
      <c r="C1" t="s">
        <v>66</v>
      </c>
      <c r="D1" t="s">
        <v>67</v>
      </c>
      <c r="E1" t="s">
        <v>305</v>
      </c>
      <c r="F1" t="s">
        <v>306</v>
      </c>
      <c r="G1" t="s">
        <v>1301</v>
      </c>
      <c r="H1" t="s">
        <v>1302</v>
      </c>
      <c r="I1" t="s">
        <v>1303</v>
      </c>
    </row>
    <row r="2" spans="1:9" x14ac:dyDescent="0.25">
      <c r="A2" t="s">
        <v>6</v>
      </c>
      <c r="B2" t="s">
        <v>7</v>
      </c>
      <c r="C2" t="s">
        <v>69</v>
      </c>
      <c r="D2" t="s">
        <v>70</v>
      </c>
      <c r="E2" t="s">
        <v>308</v>
      </c>
      <c r="F2" t="s">
        <v>70</v>
      </c>
      <c r="G2" t="s">
        <v>1304</v>
      </c>
      <c r="H2" t="s">
        <v>1305</v>
      </c>
      <c r="I2" t="s">
        <v>309</v>
      </c>
    </row>
    <row r="3" spans="1:9" x14ac:dyDescent="0.25">
      <c r="A3" t="s">
        <v>6</v>
      </c>
      <c r="B3" t="s">
        <v>7</v>
      </c>
      <c r="C3" t="s">
        <v>69</v>
      </c>
      <c r="D3" t="s">
        <v>70</v>
      </c>
      <c r="E3" t="s">
        <v>308</v>
      </c>
      <c r="F3" t="s">
        <v>70</v>
      </c>
      <c r="G3" t="s">
        <v>1306</v>
      </c>
      <c r="H3" t="s">
        <v>1307</v>
      </c>
      <c r="I3" t="s">
        <v>1308</v>
      </c>
    </row>
    <row r="4" spans="1:9" x14ac:dyDescent="0.25">
      <c r="A4" t="s">
        <v>6</v>
      </c>
      <c r="B4" t="s">
        <v>7</v>
      </c>
      <c r="C4" t="s">
        <v>69</v>
      </c>
      <c r="D4" t="s">
        <v>70</v>
      </c>
      <c r="E4" t="s">
        <v>310</v>
      </c>
      <c r="F4" t="s">
        <v>311</v>
      </c>
      <c r="G4" t="s">
        <v>1309</v>
      </c>
      <c r="H4" t="s">
        <v>1310</v>
      </c>
      <c r="I4" t="s">
        <v>312</v>
      </c>
    </row>
    <row r="5" spans="1:9" x14ac:dyDescent="0.25">
      <c r="A5" t="s">
        <v>6</v>
      </c>
      <c r="B5" t="s">
        <v>7</v>
      </c>
      <c r="C5" t="s">
        <v>69</v>
      </c>
      <c r="D5" t="s">
        <v>70</v>
      </c>
      <c r="E5" t="s">
        <v>310</v>
      </c>
      <c r="F5" t="s">
        <v>311</v>
      </c>
      <c r="G5" t="s">
        <v>1311</v>
      </c>
      <c r="H5" t="s">
        <v>1312</v>
      </c>
      <c r="I5" t="s">
        <v>1313</v>
      </c>
    </row>
    <row r="6" spans="1:9" x14ac:dyDescent="0.25">
      <c r="A6" t="s">
        <v>6</v>
      </c>
      <c r="B6" t="s">
        <v>7</v>
      </c>
      <c r="C6" t="s">
        <v>69</v>
      </c>
      <c r="D6" t="s">
        <v>70</v>
      </c>
      <c r="E6" t="s">
        <v>310</v>
      </c>
      <c r="F6" t="s">
        <v>311</v>
      </c>
      <c r="G6" t="s">
        <v>1314</v>
      </c>
      <c r="H6" t="s">
        <v>1315</v>
      </c>
      <c r="I6" t="s">
        <v>1316</v>
      </c>
    </row>
    <row r="7" spans="1:9" x14ac:dyDescent="0.25">
      <c r="A7" t="s">
        <v>6</v>
      </c>
      <c r="B7" t="s">
        <v>7</v>
      </c>
      <c r="C7" t="s">
        <v>69</v>
      </c>
      <c r="D7" t="s">
        <v>70</v>
      </c>
      <c r="E7" t="s">
        <v>313</v>
      </c>
      <c r="F7" t="s">
        <v>314</v>
      </c>
      <c r="G7" t="s">
        <v>1317</v>
      </c>
      <c r="H7" t="s">
        <v>1318</v>
      </c>
      <c r="I7" t="s">
        <v>315</v>
      </c>
    </row>
    <row r="8" spans="1:9" x14ac:dyDescent="0.25">
      <c r="A8" t="s">
        <v>6</v>
      </c>
      <c r="B8" t="s">
        <v>7</v>
      </c>
      <c r="C8" t="s">
        <v>69</v>
      </c>
      <c r="D8" t="s">
        <v>70</v>
      </c>
      <c r="E8" t="s">
        <v>316</v>
      </c>
      <c r="F8" t="s">
        <v>317</v>
      </c>
      <c r="G8" t="s">
        <v>1319</v>
      </c>
      <c r="H8" t="s">
        <v>1320</v>
      </c>
      <c r="I8" t="s">
        <v>318</v>
      </c>
    </row>
    <row r="9" spans="1:9" x14ac:dyDescent="0.25">
      <c r="A9" t="s">
        <v>6</v>
      </c>
      <c r="B9" t="s">
        <v>7</v>
      </c>
      <c r="C9" t="s">
        <v>69</v>
      </c>
      <c r="D9" t="s">
        <v>70</v>
      </c>
      <c r="E9" t="s">
        <v>316</v>
      </c>
      <c r="F9" t="s">
        <v>317</v>
      </c>
      <c r="G9" t="s">
        <v>1321</v>
      </c>
      <c r="H9" t="s">
        <v>1322</v>
      </c>
      <c r="I9" t="s">
        <v>1323</v>
      </c>
    </row>
    <row r="10" spans="1:9" x14ac:dyDescent="0.25">
      <c r="A10" t="s">
        <v>6</v>
      </c>
      <c r="B10" t="s">
        <v>7</v>
      </c>
      <c r="C10" t="s">
        <v>69</v>
      </c>
      <c r="D10" t="s">
        <v>70</v>
      </c>
      <c r="E10" t="s">
        <v>319</v>
      </c>
      <c r="F10" t="s">
        <v>320</v>
      </c>
      <c r="G10" t="s">
        <v>1324</v>
      </c>
      <c r="H10" t="s">
        <v>1325</v>
      </c>
      <c r="I10" t="s">
        <v>1326</v>
      </c>
    </row>
    <row r="11" spans="1:9" x14ac:dyDescent="0.25">
      <c r="A11" t="s">
        <v>6</v>
      </c>
      <c r="B11" t="s">
        <v>7</v>
      </c>
      <c r="C11" t="s">
        <v>69</v>
      </c>
      <c r="D11" t="s">
        <v>70</v>
      </c>
      <c r="E11" t="s">
        <v>319</v>
      </c>
      <c r="F11" t="s">
        <v>320</v>
      </c>
      <c r="G11" t="s">
        <v>1327</v>
      </c>
      <c r="H11" t="s">
        <v>1328</v>
      </c>
      <c r="I11" t="s">
        <v>1329</v>
      </c>
    </row>
    <row r="12" spans="1:9" x14ac:dyDescent="0.25">
      <c r="A12" t="s">
        <v>6</v>
      </c>
      <c r="B12" t="s">
        <v>7</v>
      </c>
      <c r="C12" t="s">
        <v>69</v>
      </c>
      <c r="D12" t="s">
        <v>70</v>
      </c>
      <c r="E12" t="s">
        <v>322</v>
      </c>
      <c r="F12" t="s">
        <v>323</v>
      </c>
      <c r="G12" t="s">
        <v>1330</v>
      </c>
      <c r="H12" t="s">
        <v>1331</v>
      </c>
      <c r="I12" t="s">
        <v>324</v>
      </c>
    </row>
    <row r="13" spans="1:9" x14ac:dyDescent="0.25">
      <c r="A13" t="s">
        <v>6</v>
      </c>
      <c r="B13" t="s">
        <v>7</v>
      </c>
      <c r="C13" t="s">
        <v>72</v>
      </c>
      <c r="D13" t="s">
        <v>73</v>
      </c>
      <c r="E13" t="s">
        <v>325</v>
      </c>
      <c r="F13" t="s">
        <v>73</v>
      </c>
      <c r="G13" t="s">
        <v>1332</v>
      </c>
      <c r="H13" t="s">
        <v>1333</v>
      </c>
      <c r="I13" t="s">
        <v>326</v>
      </c>
    </row>
    <row r="14" spans="1:9" x14ac:dyDescent="0.25">
      <c r="A14" t="s">
        <v>6</v>
      </c>
      <c r="B14" t="s">
        <v>7</v>
      </c>
      <c r="C14" t="s">
        <v>72</v>
      </c>
      <c r="D14" t="s">
        <v>73</v>
      </c>
      <c r="E14" t="s">
        <v>325</v>
      </c>
      <c r="F14" t="s">
        <v>73</v>
      </c>
      <c r="G14" t="s">
        <v>1334</v>
      </c>
      <c r="H14" t="s">
        <v>1335</v>
      </c>
      <c r="I14" t="s">
        <v>1336</v>
      </c>
    </row>
    <row r="15" spans="1:9" x14ac:dyDescent="0.25">
      <c r="A15" t="s">
        <v>6</v>
      </c>
      <c r="B15" t="s">
        <v>7</v>
      </c>
      <c r="C15" t="s">
        <v>72</v>
      </c>
      <c r="D15" t="s">
        <v>73</v>
      </c>
      <c r="E15" t="s">
        <v>327</v>
      </c>
      <c r="F15" t="s">
        <v>328</v>
      </c>
      <c r="G15" t="s">
        <v>1337</v>
      </c>
      <c r="H15" t="s">
        <v>1338</v>
      </c>
      <c r="I15" t="s">
        <v>329</v>
      </c>
    </row>
    <row r="16" spans="1:9" x14ac:dyDescent="0.25">
      <c r="A16" t="s">
        <v>6</v>
      </c>
      <c r="B16" t="s">
        <v>7</v>
      </c>
      <c r="C16" t="s">
        <v>72</v>
      </c>
      <c r="D16" t="s">
        <v>73</v>
      </c>
      <c r="E16" t="s">
        <v>327</v>
      </c>
      <c r="F16" t="s">
        <v>328</v>
      </c>
      <c r="G16" t="s">
        <v>1339</v>
      </c>
      <c r="H16" t="s">
        <v>1340</v>
      </c>
      <c r="I16" t="s">
        <v>1341</v>
      </c>
    </row>
    <row r="17" spans="1:9" x14ac:dyDescent="0.25">
      <c r="A17" t="s">
        <v>6</v>
      </c>
      <c r="B17" t="s">
        <v>7</v>
      </c>
      <c r="C17" t="s">
        <v>72</v>
      </c>
      <c r="D17" t="s">
        <v>73</v>
      </c>
      <c r="E17" t="s">
        <v>330</v>
      </c>
      <c r="F17" t="s">
        <v>331</v>
      </c>
      <c r="G17" t="s">
        <v>1342</v>
      </c>
      <c r="H17" t="s">
        <v>1343</v>
      </c>
      <c r="I17" t="s">
        <v>332</v>
      </c>
    </row>
    <row r="18" spans="1:9" x14ac:dyDescent="0.25">
      <c r="A18" t="s">
        <v>6</v>
      </c>
      <c r="B18" t="s">
        <v>7</v>
      </c>
      <c r="C18" t="s">
        <v>72</v>
      </c>
      <c r="D18" t="s">
        <v>73</v>
      </c>
      <c r="E18" t="s">
        <v>330</v>
      </c>
      <c r="F18" t="s">
        <v>331</v>
      </c>
      <c r="G18" t="s">
        <v>1344</v>
      </c>
      <c r="H18" t="s">
        <v>1345</v>
      </c>
      <c r="I18" t="s">
        <v>1346</v>
      </c>
    </row>
    <row r="19" spans="1:9" x14ac:dyDescent="0.25">
      <c r="A19" t="s">
        <v>6</v>
      </c>
      <c r="B19" t="s">
        <v>7</v>
      </c>
      <c r="C19" t="s">
        <v>75</v>
      </c>
      <c r="D19" t="s">
        <v>76</v>
      </c>
      <c r="E19" t="s">
        <v>333</v>
      </c>
      <c r="F19" t="s">
        <v>76</v>
      </c>
      <c r="G19" t="s">
        <v>1347</v>
      </c>
      <c r="H19" t="s">
        <v>1348</v>
      </c>
      <c r="I19" t="s">
        <v>334</v>
      </c>
    </row>
    <row r="20" spans="1:9" x14ac:dyDescent="0.25">
      <c r="A20" t="s">
        <v>6</v>
      </c>
      <c r="B20" t="s">
        <v>7</v>
      </c>
      <c r="C20" t="s">
        <v>75</v>
      </c>
      <c r="D20" t="s">
        <v>76</v>
      </c>
      <c r="E20" t="s">
        <v>335</v>
      </c>
      <c r="F20" t="s">
        <v>336</v>
      </c>
      <c r="G20" t="s">
        <v>1349</v>
      </c>
      <c r="H20" t="s">
        <v>1350</v>
      </c>
      <c r="I20" t="s">
        <v>337</v>
      </c>
    </row>
    <row r="21" spans="1:9" x14ac:dyDescent="0.25">
      <c r="A21" t="s">
        <v>6</v>
      </c>
      <c r="B21" t="s">
        <v>7</v>
      </c>
      <c r="C21" t="s">
        <v>75</v>
      </c>
      <c r="D21" t="s">
        <v>76</v>
      </c>
      <c r="E21" t="s">
        <v>335</v>
      </c>
      <c r="F21" t="s">
        <v>336</v>
      </c>
      <c r="G21" t="s">
        <v>1351</v>
      </c>
      <c r="H21" t="s">
        <v>1352</v>
      </c>
      <c r="I21" t="s">
        <v>1353</v>
      </c>
    </row>
    <row r="22" spans="1:9" x14ac:dyDescent="0.25">
      <c r="A22" t="s">
        <v>6</v>
      </c>
      <c r="B22" t="s">
        <v>7</v>
      </c>
      <c r="C22" t="s">
        <v>75</v>
      </c>
      <c r="D22" t="s">
        <v>76</v>
      </c>
      <c r="E22" t="s">
        <v>338</v>
      </c>
      <c r="F22" t="s">
        <v>339</v>
      </c>
      <c r="G22" t="s">
        <v>1354</v>
      </c>
      <c r="H22" t="s">
        <v>1355</v>
      </c>
      <c r="I22" t="s">
        <v>340</v>
      </c>
    </row>
    <row r="23" spans="1:9" x14ac:dyDescent="0.25">
      <c r="A23" t="s">
        <v>6</v>
      </c>
      <c r="B23" t="s">
        <v>7</v>
      </c>
      <c r="C23" t="s">
        <v>75</v>
      </c>
      <c r="D23" t="s">
        <v>76</v>
      </c>
      <c r="E23" t="s">
        <v>338</v>
      </c>
      <c r="F23" t="s">
        <v>339</v>
      </c>
      <c r="G23" t="s">
        <v>1356</v>
      </c>
      <c r="H23" t="s">
        <v>1357</v>
      </c>
      <c r="I23" t="s">
        <v>1358</v>
      </c>
    </row>
    <row r="24" spans="1:9" x14ac:dyDescent="0.25">
      <c r="A24" t="s">
        <v>6</v>
      </c>
      <c r="B24" t="s">
        <v>7</v>
      </c>
      <c r="C24" t="s">
        <v>75</v>
      </c>
      <c r="D24" t="s">
        <v>76</v>
      </c>
      <c r="E24" t="s">
        <v>338</v>
      </c>
      <c r="F24" t="s">
        <v>339</v>
      </c>
      <c r="G24" t="s">
        <v>1359</v>
      </c>
      <c r="H24" t="s">
        <v>1360</v>
      </c>
      <c r="I24" t="s">
        <v>1361</v>
      </c>
    </row>
    <row r="25" spans="1:9" x14ac:dyDescent="0.25">
      <c r="A25" t="s">
        <v>6</v>
      </c>
      <c r="B25" t="s">
        <v>7</v>
      </c>
      <c r="C25" t="s">
        <v>75</v>
      </c>
      <c r="D25" t="s">
        <v>76</v>
      </c>
      <c r="E25" t="s">
        <v>341</v>
      </c>
      <c r="F25" t="s">
        <v>342</v>
      </c>
      <c r="G25" t="s">
        <v>1362</v>
      </c>
      <c r="H25" t="s">
        <v>1363</v>
      </c>
      <c r="I25" t="s">
        <v>1364</v>
      </c>
    </row>
    <row r="26" spans="1:9" x14ac:dyDescent="0.25">
      <c r="A26" t="s">
        <v>6</v>
      </c>
      <c r="B26" t="s">
        <v>7</v>
      </c>
      <c r="C26" t="s">
        <v>78</v>
      </c>
      <c r="D26" t="s">
        <v>79</v>
      </c>
      <c r="E26" t="s">
        <v>344</v>
      </c>
      <c r="F26" t="s">
        <v>79</v>
      </c>
      <c r="G26" t="s">
        <v>1365</v>
      </c>
      <c r="H26" t="s">
        <v>1366</v>
      </c>
      <c r="I26" t="s">
        <v>345</v>
      </c>
    </row>
    <row r="27" spans="1:9" x14ac:dyDescent="0.25">
      <c r="A27" t="s">
        <v>6</v>
      </c>
      <c r="B27" t="s">
        <v>7</v>
      </c>
      <c r="C27" t="s">
        <v>78</v>
      </c>
      <c r="D27" t="s">
        <v>79</v>
      </c>
      <c r="E27" t="s">
        <v>346</v>
      </c>
      <c r="F27" t="s">
        <v>347</v>
      </c>
      <c r="G27" t="s">
        <v>1367</v>
      </c>
      <c r="H27" t="s">
        <v>1368</v>
      </c>
      <c r="I27" t="s">
        <v>348</v>
      </c>
    </row>
    <row r="28" spans="1:9" x14ac:dyDescent="0.25">
      <c r="A28" t="s">
        <v>6</v>
      </c>
      <c r="B28" t="s">
        <v>7</v>
      </c>
      <c r="C28" t="s">
        <v>78</v>
      </c>
      <c r="D28" t="s">
        <v>79</v>
      </c>
      <c r="E28" t="s">
        <v>349</v>
      </c>
      <c r="F28" t="s">
        <v>350</v>
      </c>
      <c r="G28" t="s">
        <v>1369</v>
      </c>
      <c r="H28" t="s">
        <v>1370</v>
      </c>
      <c r="I28" t="s">
        <v>351</v>
      </c>
    </row>
    <row r="29" spans="1:9" x14ac:dyDescent="0.25">
      <c r="A29" t="s">
        <v>6</v>
      </c>
      <c r="B29" t="s">
        <v>7</v>
      </c>
      <c r="C29" t="s">
        <v>78</v>
      </c>
      <c r="D29" t="s">
        <v>79</v>
      </c>
      <c r="E29" t="s">
        <v>352</v>
      </c>
      <c r="F29" t="s">
        <v>353</v>
      </c>
      <c r="G29" t="s">
        <v>1371</v>
      </c>
      <c r="H29" t="s">
        <v>1372</v>
      </c>
      <c r="I29" t="s">
        <v>354</v>
      </c>
    </row>
    <row r="30" spans="1:9" x14ac:dyDescent="0.25">
      <c r="A30" t="s">
        <v>6</v>
      </c>
      <c r="B30" t="s">
        <v>7</v>
      </c>
      <c r="C30" t="s">
        <v>78</v>
      </c>
      <c r="D30" t="s">
        <v>79</v>
      </c>
      <c r="E30" t="s">
        <v>352</v>
      </c>
      <c r="F30" t="s">
        <v>353</v>
      </c>
      <c r="G30" t="s">
        <v>1373</v>
      </c>
      <c r="H30" t="s">
        <v>1374</v>
      </c>
      <c r="I30" t="s">
        <v>1375</v>
      </c>
    </row>
    <row r="31" spans="1:9" x14ac:dyDescent="0.25">
      <c r="A31" t="s">
        <v>6</v>
      </c>
      <c r="B31" t="s">
        <v>7</v>
      </c>
      <c r="C31" t="s">
        <v>78</v>
      </c>
      <c r="D31" t="s">
        <v>79</v>
      </c>
      <c r="E31" t="s">
        <v>355</v>
      </c>
      <c r="F31" t="s">
        <v>356</v>
      </c>
      <c r="G31" t="s">
        <v>1376</v>
      </c>
      <c r="H31" t="s">
        <v>1377</v>
      </c>
      <c r="I31" t="s">
        <v>357</v>
      </c>
    </row>
    <row r="32" spans="1:9" x14ac:dyDescent="0.25">
      <c r="A32" t="s">
        <v>9</v>
      </c>
      <c r="B32" t="s">
        <v>10</v>
      </c>
      <c r="C32" t="s">
        <v>81</v>
      </c>
      <c r="D32" t="s">
        <v>82</v>
      </c>
      <c r="E32" t="s">
        <v>358</v>
      </c>
      <c r="F32" t="s">
        <v>82</v>
      </c>
      <c r="G32" t="s">
        <v>1378</v>
      </c>
      <c r="H32" t="s">
        <v>1379</v>
      </c>
      <c r="I32" t="s">
        <v>359</v>
      </c>
    </row>
    <row r="33" spans="1:9" x14ac:dyDescent="0.25">
      <c r="A33" t="s">
        <v>9</v>
      </c>
      <c r="B33" t="s">
        <v>10</v>
      </c>
      <c r="C33" t="s">
        <v>81</v>
      </c>
      <c r="D33" t="s">
        <v>82</v>
      </c>
      <c r="E33" t="s">
        <v>360</v>
      </c>
      <c r="F33" t="s">
        <v>361</v>
      </c>
      <c r="G33" t="s">
        <v>1380</v>
      </c>
      <c r="H33" t="s">
        <v>1381</v>
      </c>
      <c r="I33" t="s">
        <v>362</v>
      </c>
    </row>
    <row r="34" spans="1:9" x14ac:dyDescent="0.25">
      <c r="A34" t="s">
        <v>9</v>
      </c>
      <c r="B34" t="s">
        <v>10</v>
      </c>
      <c r="C34" t="s">
        <v>81</v>
      </c>
      <c r="D34" t="s">
        <v>82</v>
      </c>
      <c r="E34" t="s">
        <v>363</v>
      </c>
      <c r="F34" t="s">
        <v>364</v>
      </c>
      <c r="G34" t="s">
        <v>1382</v>
      </c>
      <c r="H34" t="s">
        <v>1383</v>
      </c>
      <c r="I34" t="s">
        <v>365</v>
      </c>
    </row>
    <row r="35" spans="1:9" x14ac:dyDescent="0.25">
      <c r="A35" t="s">
        <v>9</v>
      </c>
      <c r="B35" t="s">
        <v>10</v>
      </c>
      <c r="C35" t="s">
        <v>81</v>
      </c>
      <c r="D35" t="s">
        <v>82</v>
      </c>
      <c r="E35" t="s">
        <v>366</v>
      </c>
      <c r="F35" t="s">
        <v>367</v>
      </c>
      <c r="G35" t="s">
        <v>1384</v>
      </c>
      <c r="H35" t="s">
        <v>1385</v>
      </c>
      <c r="I35" t="s">
        <v>368</v>
      </c>
    </row>
    <row r="36" spans="1:9" x14ac:dyDescent="0.25">
      <c r="A36" t="s">
        <v>9</v>
      </c>
      <c r="B36" t="s">
        <v>10</v>
      </c>
      <c r="C36" t="s">
        <v>84</v>
      </c>
      <c r="D36" t="s">
        <v>85</v>
      </c>
      <c r="E36" t="s">
        <v>369</v>
      </c>
      <c r="F36" t="s">
        <v>85</v>
      </c>
      <c r="G36" t="s">
        <v>1386</v>
      </c>
      <c r="H36" t="s">
        <v>1387</v>
      </c>
      <c r="I36" t="s">
        <v>370</v>
      </c>
    </row>
    <row r="37" spans="1:9" x14ac:dyDescent="0.25">
      <c r="A37" t="s">
        <v>9</v>
      </c>
      <c r="B37" t="s">
        <v>10</v>
      </c>
      <c r="C37" t="s">
        <v>84</v>
      </c>
      <c r="D37" t="s">
        <v>85</v>
      </c>
      <c r="E37" t="s">
        <v>369</v>
      </c>
      <c r="F37" t="s">
        <v>85</v>
      </c>
      <c r="G37" t="s">
        <v>1388</v>
      </c>
      <c r="H37" t="s">
        <v>1389</v>
      </c>
      <c r="I37" t="s">
        <v>1390</v>
      </c>
    </row>
    <row r="38" spans="1:9" x14ac:dyDescent="0.25">
      <c r="A38" t="s">
        <v>9</v>
      </c>
      <c r="B38" t="s">
        <v>10</v>
      </c>
      <c r="C38" t="s">
        <v>84</v>
      </c>
      <c r="D38" t="s">
        <v>85</v>
      </c>
      <c r="E38" t="s">
        <v>371</v>
      </c>
      <c r="F38" t="s">
        <v>372</v>
      </c>
      <c r="G38" t="s">
        <v>1391</v>
      </c>
      <c r="H38" t="s">
        <v>1392</v>
      </c>
      <c r="I38" t="s">
        <v>1393</v>
      </c>
    </row>
    <row r="39" spans="1:9" x14ac:dyDescent="0.25">
      <c r="A39" t="s">
        <v>9</v>
      </c>
      <c r="B39" t="s">
        <v>10</v>
      </c>
      <c r="C39" t="s">
        <v>84</v>
      </c>
      <c r="D39" t="s">
        <v>85</v>
      </c>
      <c r="E39" t="s">
        <v>374</v>
      </c>
      <c r="F39" t="s">
        <v>375</v>
      </c>
      <c r="G39" t="s">
        <v>1394</v>
      </c>
      <c r="H39" t="s">
        <v>1395</v>
      </c>
      <c r="I39" t="s">
        <v>376</v>
      </c>
    </row>
    <row r="40" spans="1:9" x14ac:dyDescent="0.25">
      <c r="A40" t="s">
        <v>12</v>
      </c>
      <c r="B40" t="s">
        <v>13</v>
      </c>
      <c r="C40" t="s">
        <v>87</v>
      </c>
      <c r="D40" t="s">
        <v>88</v>
      </c>
      <c r="E40" t="s">
        <v>377</v>
      </c>
      <c r="F40" t="s">
        <v>88</v>
      </c>
      <c r="G40" t="s">
        <v>1396</v>
      </c>
      <c r="H40" t="s">
        <v>1397</v>
      </c>
      <c r="I40" t="s">
        <v>378</v>
      </c>
    </row>
    <row r="41" spans="1:9" x14ac:dyDescent="0.25">
      <c r="A41" t="s">
        <v>12</v>
      </c>
      <c r="B41" t="s">
        <v>13</v>
      </c>
      <c r="C41" t="s">
        <v>87</v>
      </c>
      <c r="D41" t="s">
        <v>88</v>
      </c>
      <c r="E41" t="s">
        <v>379</v>
      </c>
      <c r="F41" t="s">
        <v>380</v>
      </c>
      <c r="G41" t="s">
        <v>1398</v>
      </c>
      <c r="H41" t="s">
        <v>1399</v>
      </c>
      <c r="I41" t="s">
        <v>381</v>
      </c>
    </row>
    <row r="42" spans="1:9" x14ac:dyDescent="0.25">
      <c r="A42" t="s">
        <v>12</v>
      </c>
      <c r="B42" t="s">
        <v>13</v>
      </c>
      <c r="C42" t="s">
        <v>87</v>
      </c>
      <c r="D42" t="s">
        <v>88</v>
      </c>
      <c r="E42" t="s">
        <v>379</v>
      </c>
      <c r="F42" t="s">
        <v>380</v>
      </c>
      <c r="G42" t="s">
        <v>1400</v>
      </c>
      <c r="H42" t="s">
        <v>1401</v>
      </c>
      <c r="I42" t="s">
        <v>1402</v>
      </c>
    </row>
    <row r="43" spans="1:9" x14ac:dyDescent="0.25">
      <c r="A43" t="s">
        <v>12</v>
      </c>
      <c r="B43" t="s">
        <v>13</v>
      </c>
      <c r="C43" t="s">
        <v>87</v>
      </c>
      <c r="D43" t="s">
        <v>88</v>
      </c>
      <c r="E43" t="s">
        <v>379</v>
      </c>
      <c r="F43" t="s">
        <v>380</v>
      </c>
      <c r="G43" t="s">
        <v>1403</v>
      </c>
      <c r="H43" t="s">
        <v>1404</v>
      </c>
      <c r="I43" t="s">
        <v>1405</v>
      </c>
    </row>
    <row r="44" spans="1:9" x14ac:dyDescent="0.25">
      <c r="A44" t="s">
        <v>12</v>
      </c>
      <c r="B44" t="s">
        <v>13</v>
      </c>
      <c r="C44" t="s">
        <v>96</v>
      </c>
      <c r="D44" t="s">
        <v>97</v>
      </c>
      <c r="E44" t="s">
        <v>382</v>
      </c>
      <c r="F44" t="s">
        <v>97</v>
      </c>
      <c r="G44" t="s">
        <v>1406</v>
      </c>
      <c r="H44" t="s">
        <v>1407</v>
      </c>
      <c r="I44" t="s">
        <v>383</v>
      </c>
    </row>
    <row r="45" spans="1:9" x14ac:dyDescent="0.25">
      <c r="A45" t="s">
        <v>12</v>
      </c>
      <c r="B45" t="s">
        <v>13</v>
      </c>
      <c r="C45" t="s">
        <v>96</v>
      </c>
      <c r="D45" t="s">
        <v>97</v>
      </c>
      <c r="E45" t="s">
        <v>382</v>
      </c>
      <c r="F45" t="s">
        <v>97</v>
      </c>
      <c r="G45" t="s">
        <v>1408</v>
      </c>
      <c r="H45" t="s">
        <v>1409</v>
      </c>
      <c r="I45" t="s">
        <v>1410</v>
      </c>
    </row>
    <row r="46" spans="1:9" x14ac:dyDescent="0.25">
      <c r="A46" t="s">
        <v>12</v>
      </c>
      <c r="B46" t="s">
        <v>13</v>
      </c>
      <c r="C46" t="s">
        <v>87</v>
      </c>
      <c r="D46" t="s">
        <v>88</v>
      </c>
      <c r="E46" t="s">
        <v>384</v>
      </c>
      <c r="F46" t="s">
        <v>385</v>
      </c>
      <c r="G46" t="s">
        <v>1411</v>
      </c>
      <c r="H46" t="s">
        <v>1412</v>
      </c>
      <c r="I46" t="s">
        <v>386</v>
      </c>
    </row>
    <row r="47" spans="1:9" x14ac:dyDescent="0.25">
      <c r="A47" t="s">
        <v>12</v>
      </c>
      <c r="B47" t="s">
        <v>13</v>
      </c>
      <c r="C47" t="s">
        <v>87</v>
      </c>
      <c r="D47" t="s">
        <v>88</v>
      </c>
      <c r="E47" t="s">
        <v>384</v>
      </c>
      <c r="F47" t="s">
        <v>385</v>
      </c>
      <c r="G47" t="s">
        <v>1413</v>
      </c>
      <c r="H47" t="s">
        <v>1414</v>
      </c>
      <c r="I47" t="s">
        <v>1415</v>
      </c>
    </row>
    <row r="48" spans="1:9" x14ac:dyDescent="0.25">
      <c r="A48" t="s">
        <v>12</v>
      </c>
      <c r="B48" t="s">
        <v>13</v>
      </c>
      <c r="C48" t="s">
        <v>87</v>
      </c>
      <c r="D48" t="s">
        <v>88</v>
      </c>
      <c r="E48" t="s">
        <v>384</v>
      </c>
      <c r="F48" t="s">
        <v>385</v>
      </c>
      <c r="G48" t="s">
        <v>1416</v>
      </c>
      <c r="H48" t="s">
        <v>1417</v>
      </c>
      <c r="I48" t="s">
        <v>1418</v>
      </c>
    </row>
    <row r="49" spans="1:9" x14ac:dyDescent="0.25">
      <c r="A49" t="s">
        <v>12</v>
      </c>
      <c r="B49" t="s">
        <v>13</v>
      </c>
      <c r="C49" t="s">
        <v>87</v>
      </c>
      <c r="D49" t="s">
        <v>88</v>
      </c>
      <c r="E49" t="s">
        <v>384</v>
      </c>
      <c r="F49" t="s">
        <v>385</v>
      </c>
      <c r="G49" t="s">
        <v>1419</v>
      </c>
      <c r="H49" t="s">
        <v>1420</v>
      </c>
      <c r="I49" t="s">
        <v>1421</v>
      </c>
    </row>
    <row r="50" spans="1:9" x14ac:dyDescent="0.25">
      <c r="A50" t="s">
        <v>12</v>
      </c>
      <c r="B50" t="s">
        <v>13</v>
      </c>
      <c r="C50" t="s">
        <v>90</v>
      </c>
      <c r="D50" t="s">
        <v>91</v>
      </c>
      <c r="E50" t="s">
        <v>387</v>
      </c>
      <c r="F50" t="s">
        <v>91</v>
      </c>
      <c r="G50" t="s">
        <v>1422</v>
      </c>
      <c r="H50" t="s">
        <v>1423</v>
      </c>
      <c r="I50" t="s">
        <v>388</v>
      </c>
    </row>
    <row r="51" spans="1:9" x14ac:dyDescent="0.25">
      <c r="A51" t="s">
        <v>12</v>
      </c>
      <c r="B51" t="s">
        <v>13</v>
      </c>
      <c r="C51" t="s">
        <v>90</v>
      </c>
      <c r="D51" t="s">
        <v>91</v>
      </c>
      <c r="E51" t="s">
        <v>387</v>
      </c>
      <c r="F51" t="s">
        <v>91</v>
      </c>
      <c r="G51" t="s">
        <v>1424</v>
      </c>
      <c r="H51" t="s">
        <v>1425</v>
      </c>
      <c r="I51" t="s">
        <v>1426</v>
      </c>
    </row>
    <row r="52" spans="1:9" x14ac:dyDescent="0.25">
      <c r="A52" t="s">
        <v>12</v>
      </c>
      <c r="B52" t="s">
        <v>13</v>
      </c>
      <c r="C52" t="s">
        <v>90</v>
      </c>
      <c r="D52" t="s">
        <v>91</v>
      </c>
      <c r="E52" t="s">
        <v>387</v>
      </c>
      <c r="F52" t="s">
        <v>91</v>
      </c>
      <c r="G52" t="s">
        <v>1427</v>
      </c>
      <c r="H52" t="s">
        <v>1428</v>
      </c>
      <c r="I52" t="s">
        <v>1429</v>
      </c>
    </row>
    <row r="53" spans="1:9" x14ac:dyDescent="0.25">
      <c r="A53" t="s">
        <v>12</v>
      </c>
      <c r="B53" t="s">
        <v>13</v>
      </c>
      <c r="C53" t="s">
        <v>93</v>
      </c>
      <c r="D53" t="s">
        <v>94</v>
      </c>
      <c r="E53" t="s">
        <v>389</v>
      </c>
      <c r="F53" t="s">
        <v>94</v>
      </c>
      <c r="G53" t="s">
        <v>1430</v>
      </c>
      <c r="H53" t="s">
        <v>1431</v>
      </c>
      <c r="I53" t="s">
        <v>390</v>
      </c>
    </row>
    <row r="54" spans="1:9" x14ac:dyDescent="0.25">
      <c r="A54" t="s">
        <v>12</v>
      </c>
      <c r="B54" t="s">
        <v>13</v>
      </c>
      <c r="C54" t="s">
        <v>93</v>
      </c>
      <c r="D54" t="s">
        <v>94</v>
      </c>
      <c r="E54" t="s">
        <v>389</v>
      </c>
      <c r="F54" t="s">
        <v>94</v>
      </c>
      <c r="G54" t="s">
        <v>1432</v>
      </c>
      <c r="H54" t="s">
        <v>1433</v>
      </c>
      <c r="I54" t="s">
        <v>1434</v>
      </c>
    </row>
    <row r="55" spans="1:9" x14ac:dyDescent="0.25">
      <c r="A55" t="s">
        <v>12</v>
      </c>
      <c r="B55" t="s">
        <v>13</v>
      </c>
      <c r="C55" t="s">
        <v>93</v>
      </c>
      <c r="D55" t="s">
        <v>94</v>
      </c>
      <c r="E55" t="s">
        <v>391</v>
      </c>
      <c r="F55" t="s">
        <v>392</v>
      </c>
      <c r="G55" t="s">
        <v>1435</v>
      </c>
      <c r="H55" t="s">
        <v>1436</v>
      </c>
      <c r="I55" t="s">
        <v>393</v>
      </c>
    </row>
    <row r="56" spans="1:9" x14ac:dyDescent="0.25">
      <c r="A56" t="s">
        <v>12</v>
      </c>
      <c r="B56" t="s">
        <v>13</v>
      </c>
      <c r="C56" t="s">
        <v>93</v>
      </c>
      <c r="D56" t="s">
        <v>94</v>
      </c>
      <c r="E56" t="s">
        <v>391</v>
      </c>
      <c r="F56" t="s">
        <v>392</v>
      </c>
      <c r="G56" t="s">
        <v>1437</v>
      </c>
      <c r="H56" t="s">
        <v>1438</v>
      </c>
      <c r="I56" t="s">
        <v>1439</v>
      </c>
    </row>
    <row r="57" spans="1:9" x14ac:dyDescent="0.25">
      <c r="A57" t="s">
        <v>12</v>
      </c>
      <c r="B57" t="s">
        <v>13</v>
      </c>
      <c r="C57" t="s">
        <v>93</v>
      </c>
      <c r="D57" t="s">
        <v>94</v>
      </c>
      <c r="E57" t="s">
        <v>391</v>
      </c>
      <c r="F57" t="s">
        <v>392</v>
      </c>
      <c r="G57" t="s">
        <v>1440</v>
      </c>
      <c r="H57" t="s">
        <v>1441</v>
      </c>
      <c r="I57" t="s">
        <v>1442</v>
      </c>
    </row>
    <row r="58" spans="1:9" x14ac:dyDescent="0.25">
      <c r="A58" t="s">
        <v>15</v>
      </c>
      <c r="B58" t="s">
        <v>16</v>
      </c>
      <c r="C58" t="s">
        <v>99</v>
      </c>
      <c r="D58" t="s">
        <v>100</v>
      </c>
      <c r="E58" t="s">
        <v>394</v>
      </c>
      <c r="F58" t="s">
        <v>100</v>
      </c>
      <c r="G58" t="s">
        <v>1443</v>
      </c>
      <c r="H58" t="s">
        <v>1444</v>
      </c>
      <c r="I58" t="s">
        <v>395</v>
      </c>
    </row>
    <row r="59" spans="1:9" x14ac:dyDescent="0.25">
      <c r="A59" t="s">
        <v>15</v>
      </c>
      <c r="B59" t="s">
        <v>16</v>
      </c>
      <c r="C59" t="s">
        <v>99</v>
      </c>
      <c r="D59" t="s">
        <v>100</v>
      </c>
      <c r="E59" t="s">
        <v>394</v>
      </c>
      <c r="F59" t="s">
        <v>100</v>
      </c>
      <c r="G59" t="s">
        <v>1445</v>
      </c>
      <c r="H59" t="s">
        <v>1446</v>
      </c>
      <c r="I59" t="s">
        <v>1447</v>
      </c>
    </row>
    <row r="60" spans="1:9" x14ac:dyDescent="0.25">
      <c r="A60" t="s">
        <v>15</v>
      </c>
      <c r="B60" t="s">
        <v>16</v>
      </c>
      <c r="C60" t="s">
        <v>105</v>
      </c>
      <c r="D60" t="s">
        <v>106</v>
      </c>
      <c r="E60" t="s">
        <v>396</v>
      </c>
      <c r="F60" t="s">
        <v>106</v>
      </c>
      <c r="G60" t="s">
        <v>1448</v>
      </c>
      <c r="H60" t="s">
        <v>1449</v>
      </c>
      <c r="I60" t="s">
        <v>397</v>
      </c>
    </row>
    <row r="61" spans="1:9" x14ac:dyDescent="0.25">
      <c r="A61" t="s">
        <v>15</v>
      </c>
      <c r="B61" t="s">
        <v>16</v>
      </c>
      <c r="C61" t="s">
        <v>105</v>
      </c>
      <c r="D61" t="s">
        <v>106</v>
      </c>
      <c r="E61" t="s">
        <v>398</v>
      </c>
      <c r="F61" t="s">
        <v>399</v>
      </c>
      <c r="G61" t="s">
        <v>1450</v>
      </c>
      <c r="H61" t="s">
        <v>1451</v>
      </c>
      <c r="I61" t="s">
        <v>400</v>
      </c>
    </row>
    <row r="62" spans="1:9" x14ac:dyDescent="0.25">
      <c r="A62" t="s">
        <v>15</v>
      </c>
      <c r="B62" t="s">
        <v>16</v>
      </c>
      <c r="C62" t="s">
        <v>99</v>
      </c>
      <c r="D62" t="s">
        <v>100</v>
      </c>
      <c r="E62" t="s">
        <v>401</v>
      </c>
      <c r="F62" t="s">
        <v>402</v>
      </c>
      <c r="G62" t="s">
        <v>1452</v>
      </c>
      <c r="H62" t="s">
        <v>1453</v>
      </c>
      <c r="I62" t="s">
        <v>403</v>
      </c>
    </row>
    <row r="63" spans="1:9" x14ac:dyDescent="0.25">
      <c r="A63" t="s">
        <v>15</v>
      </c>
      <c r="B63" t="s">
        <v>16</v>
      </c>
      <c r="C63" t="s">
        <v>99</v>
      </c>
      <c r="D63" t="s">
        <v>100</v>
      </c>
      <c r="E63" t="s">
        <v>404</v>
      </c>
      <c r="F63" t="s">
        <v>405</v>
      </c>
      <c r="G63" t="s">
        <v>1454</v>
      </c>
      <c r="H63" t="s">
        <v>1455</v>
      </c>
      <c r="I63" t="s">
        <v>406</v>
      </c>
    </row>
    <row r="64" spans="1:9" x14ac:dyDescent="0.25">
      <c r="A64" t="s">
        <v>15</v>
      </c>
      <c r="B64" t="s">
        <v>16</v>
      </c>
      <c r="C64" t="s">
        <v>99</v>
      </c>
      <c r="D64" t="s">
        <v>100</v>
      </c>
      <c r="E64" t="s">
        <v>404</v>
      </c>
      <c r="F64" t="s">
        <v>405</v>
      </c>
      <c r="G64" t="s">
        <v>1456</v>
      </c>
      <c r="H64" t="s">
        <v>1457</v>
      </c>
      <c r="I64" t="s">
        <v>1458</v>
      </c>
    </row>
    <row r="65" spans="1:9" x14ac:dyDescent="0.25">
      <c r="A65" t="s">
        <v>15</v>
      </c>
      <c r="B65" t="s">
        <v>16</v>
      </c>
      <c r="C65" t="s">
        <v>102</v>
      </c>
      <c r="D65" t="s">
        <v>103</v>
      </c>
      <c r="E65" t="s">
        <v>407</v>
      </c>
      <c r="F65" t="s">
        <v>103</v>
      </c>
      <c r="G65" t="s">
        <v>1459</v>
      </c>
      <c r="H65" t="s">
        <v>1460</v>
      </c>
      <c r="I65" t="s">
        <v>408</v>
      </c>
    </row>
    <row r="66" spans="1:9" x14ac:dyDescent="0.25">
      <c r="A66" t="s">
        <v>15</v>
      </c>
      <c r="B66" t="s">
        <v>16</v>
      </c>
      <c r="C66" t="s">
        <v>102</v>
      </c>
      <c r="D66" t="s">
        <v>103</v>
      </c>
      <c r="E66" t="s">
        <v>409</v>
      </c>
      <c r="F66" t="s">
        <v>410</v>
      </c>
      <c r="G66" t="s">
        <v>1461</v>
      </c>
      <c r="H66" t="s">
        <v>1462</v>
      </c>
      <c r="I66" t="s">
        <v>411</v>
      </c>
    </row>
    <row r="67" spans="1:9" x14ac:dyDescent="0.25">
      <c r="A67" t="s">
        <v>15</v>
      </c>
      <c r="B67" t="s">
        <v>16</v>
      </c>
      <c r="C67" t="s">
        <v>102</v>
      </c>
      <c r="D67" t="s">
        <v>103</v>
      </c>
      <c r="E67" t="s">
        <v>409</v>
      </c>
      <c r="F67" t="s">
        <v>410</v>
      </c>
      <c r="G67" t="s">
        <v>1463</v>
      </c>
      <c r="H67" t="s">
        <v>1464</v>
      </c>
      <c r="I67" t="s">
        <v>1465</v>
      </c>
    </row>
    <row r="68" spans="1:9" x14ac:dyDescent="0.25">
      <c r="A68" t="s">
        <v>15</v>
      </c>
      <c r="B68" t="s">
        <v>16</v>
      </c>
      <c r="C68" t="s">
        <v>102</v>
      </c>
      <c r="D68" t="s">
        <v>103</v>
      </c>
      <c r="E68" t="s">
        <v>412</v>
      </c>
      <c r="F68" t="s">
        <v>413</v>
      </c>
      <c r="G68" t="s">
        <v>1466</v>
      </c>
      <c r="H68" t="s">
        <v>1467</v>
      </c>
      <c r="I68" t="s">
        <v>414</v>
      </c>
    </row>
    <row r="69" spans="1:9" x14ac:dyDescent="0.25">
      <c r="A69" t="s">
        <v>15</v>
      </c>
      <c r="B69" t="s">
        <v>16</v>
      </c>
      <c r="C69" t="s">
        <v>102</v>
      </c>
      <c r="D69" t="s">
        <v>103</v>
      </c>
      <c r="E69" t="s">
        <v>415</v>
      </c>
      <c r="F69" t="s">
        <v>416</v>
      </c>
      <c r="G69" t="s">
        <v>1468</v>
      </c>
      <c r="H69" t="s">
        <v>1469</v>
      </c>
      <c r="I69" t="s">
        <v>417</v>
      </c>
    </row>
    <row r="70" spans="1:9" x14ac:dyDescent="0.25">
      <c r="A70" t="s">
        <v>15</v>
      </c>
      <c r="B70" t="s">
        <v>16</v>
      </c>
      <c r="C70" t="s">
        <v>102</v>
      </c>
      <c r="D70" t="s">
        <v>103</v>
      </c>
      <c r="E70" t="s">
        <v>415</v>
      </c>
      <c r="F70" t="s">
        <v>416</v>
      </c>
      <c r="G70" t="s">
        <v>1470</v>
      </c>
      <c r="H70" t="s">
        <v>1471</v>
      </c>
      <c r="I70" t="s">
        <v>1472</v>
      </c>
    </row>
    <row r="71" spans="1:9" x14ac:dyDescent="0.25">
      <c r="A71" t="s">
        <v>18</v>
      </c>
      <c r="B71" t="s">
        <v>19</v>
      </c>
      <c r="C71" t="s">
        <v>108</v>
      </c>
      <c r="D71" t="s">
        <v>19</v>
      </c>
      <c r="E71" t="s">
        <v>418</v>
      </c>
      <c r="F71" t="s">
        <v>19</v>
      </c>
      <c r="G71" t="s">
        <v>1473</v>
      </c>
      <c r="H71" t="s">
        <v>1474</v>
      </c>
      <c r="I71" t="s">
        <v>419</v>
      </c>
    </row>
    <row r="72" spans="1:9" x14ac:dyDescent="0.25">
      <c r="A72" t="s">
        <v>18</v>
      </c>
      <c r="B72" t="s">
        <v>19</v>
      </c>
      <c r="C72" t="s">
        <v>108</v>
      </c>
      <c r="D72" t="s">
        <v>19</v>
      </c>
      <c r="E72" t="s">
        <v>420</v>
      </c>
      <c r="F72" t="s">
        <v>421</v>
      </c>
      <c r="G72" t="s">
        <v>1475</v>
      </c>
      <c r="H72" t="s">
        <v>1476</v>
      </c>
      <c r="I72" t="s">
        <v>422</v>
      </c>
    </row>
    <row r="73" spans="1:9" x14ac:dyDescent="0.25">
      <c r="A73" t="s">
        <v>18</v>
      </c>
      <c r="B73" t="s">
        <v>19</v>
      </c>
      <c r="C73" t="s">
        <v>108</v>
      </c>
      <c r="D73" t="s">
        <v>19</v>
      </c>
      <c r="E73" t="s">
        <v>423</v>
      </c>
      <c r="F73" t="s">
        <v>424</v>
      </c>
      <c r="G73" t="s">
        <v>1477</v>
      </c>
      <c r="H73" t="s">
        <v>1478</v>
      </c>
      <c r="I73" t="s">
        <v>425</v>
      </c>
    </row>
    <row r="74" spans="1:9" x14ac:dyDescent="0.25">
      <c r="A74" t="s">
        <v>18</v>
      </c>
      <c r="B74" t="s">
        <v>19</v>
      </c>
      <c r="C74" t="s">
        <v>110</v>
      </c>
      <c r="D74" t="s">
        <v>111</v>
      </c>
      <c r="E74" t="s">
        <v>426</v>
      </c>
      <c r="F74" t="s">
        <v>111</v>
      </c>
      <c r="G74" t="s">
        <v>1479</v>
      </c>
      <c r="H74" t="s">
        <v>1480</v>
      </c>
      <c r="I74" t="s">
        <v>427</v>
      </c>
    </row>
    <row r="75" spans="1:9" x14ac:dyDescent="0.25">
      <c r="A75" t="s">
        <v>18</v>
      </c>
      <c r="B75" t="s">
        <v>19</v>
      </c>
      <c r="C75" t="s">
        <v>110</v>
      </c>
      <c r="D75" t="s">
        <v>111</v>
      </c>
      <c r="E75" t="s">
        <v>426</v>
      </c>
      <c r="F75" t="s">
        <v>111</v>
      </c>
      <c r="G75" t="s">
        <v>1481</v>
      </c>
      <c r="H75" t="s">
        <v>1482</v>
      </c>
      <c r="I75" t="s">
        <v>1483</v>
      </c>
    </row>
    <row r="76" spans="1:9" x14ac:dyDescent="0.25">
      <c r="A76" t="s">
        <v>18</v>
      </c>
      <c r="B76" t="s">
        <v>19</v>
      </c>
      <c r="C76" t="s">
        <v>110</v>
      </c>
      <c r="D76" t="s">
        <v>111</v>
      </c>
      <c r="E76" t="s">
        <v>428</v>
      </c>
      <c r="F76" t="s">
        <v>429</v>
      </c>
      <c r="G76" t="s">
        <v>1484</v>
      </c>
      <c r="H76" t="s">
        <v>1485</v>
      </c>
      <c r="I76" t="s">
        <v>430</v>
      </c>
    </row>
    <row r="77" spans="1:9" x14ac:dyDescent="0.25">
      <c r="A77" t="s">
        <v>18</v>
      </c>
      <c r="B77" t="s">
        <v>19</v>
      </c>
      <c r="C77" t="s">
        <v>110</v>
      </c>
      <c r="D77" t="s">
        <v>111</v>
      </c>
      <c r="E77" t="s">
        <v>431</v>
      </c>
      <c r="F77" t="s">
        <v>432</v>
      </c>
      <c r="G77" t="s">
        <v>1486</v>
      </c>
      <c r="H77" t="s">
        <v>1487</v>
      </c>
      <c r="I77" t="s">
        <v>433</v>
      </c>
    </row>
    <row r="78" spans="1:9" x14ac:dyDescent="0.25">
      <c r="A78" t="s">
        <v>18</v>
      </c>
      <c r="B78" t="s">
        <v>19</v>
      </c>
      <c r="C78" t="s">
        <v>134</v>
      </c>
      <c r="D78" t="s">
        <v>135</v>
      </c>
      <c r="E78" t="s">
        <v>434</v>
      </c>
      <c r="F78" t="s">
        <v>135</v>
      </c>
      <c r="G78" t="s">
        <v>1488</v>
      </c>
      <c r="H78" t="s">
        <v>1489</v>
      </c>
      <c r="I78" t="s">
        <v>435</v>
      </c>
    </row>
    <row r="79" spans="1:9" x14ac:dyDescent="0.25">
      <c r="A79" t="s">
        <v>18</v>
      </c>
      <c r="B79" t="s">
        <v>19</v>
      </c>
      <c r="C79" t="s">
        <v>134</v>
      </c>
      <c r="D79" t="s">
        <v>135</v>
      </c>
      <c r="E79" t="s">
        <v>436</v>
      </c>
      <c r="F79" t="s">
        <v>437</v>
      </c>
      <c r="G79" t="s">
        <v>1490</v>
      </c>
      <c r="H79" t="s">
        <v>1491</v>
      </c>
      <c r="I79" t="s">
        <v>438</v>
      </c>
    </row>
    <row r="80" spans="1:9" x14ac:dyDescent="0.25">
      <c r="A80" t="s">
        <v>18</v>
      </c>
      <c r="B80" t="s">
        <v>19</v>
      </c>
      <c r="C80" t="s">
        <v>110</v>
      </c>
      <c r="D80" t="s">
        <v>111</v>
      </c>
      <c r="E80" t="s">
        <v>439</v>
      </c>
      <c r="F80" t="s">
        <v>440</v>
      </c>
      <c r="G80" t="s">
        <v>1492</v>
      </c>
      <c r="H80" t="s">
        <v>1493</v>
      </c>
      <c r="I80" t="s">
        <v>441</v>
      </c>
    </row>
    <row r="81" spans="1:9" x14ac:dyDescent="0.25">
      <c r="A81" t="s">
        <v>18</v>
      </c>
      <c r="B81" t="s">
        <v>19</v>
      </c>
      <c r="C81" t="s">
        <v>110</v>
      </c>
      <c r="D81" t="s">
        <v>111</v>
      </c>
      <c r="E81" t="s">
        <v>442</v>
      </c>
      <c r="F81" t="s">
        <v>443</v>
      </c>
      <c r="G81" t="s">
        <v>1494</v>
      </c>
      <c r="H81" t="s">
        <v>1495</v>
      </c>
      <c r="I81" t="s">
        <v>444</v>
      </c>
    </row>
    <row r="82" spans="1:9" x14ac:dyDescent="0.25">
      <c r="A82" t="s">
        <v>18</v>
      </c>
      <c r="B82" t="s">
        <v>19</v>
      </c>
      <c r="C82" t="s">
        <v>110</v>
      </c>
      <c r="D82" t="s">
        <v>111</v>
      </c>
      <c r="E82" t="s">
        <v>445</v>
      </c>
      <c r="F82" t="s">
        <v>446</v>
      </c>
      <c r="G82" t="s">
        <v>1496</v>
      </c>
      <c r="H82" t="s">
        <v>1497</v>
      </c>
      <c r="I82" t="s">
        <v>447</v>
      </c>
    </row>
    <row r="83" spans="1:9" x14ac:dyDescent="0.25">
      <c r="A83" t="s">
        <v>18</v>
      </c>
      <c r="B83" t="s">
        <v>19</v>
      </c>
      <c r="C83" t="s">
        <v>113</v>
      </c>
      <c r="D83" t="s">
        <v>114</v>
      </c>
      <c r="E83" t="s">
        <v>448</v>
      </c>
      <c r="F83" t="s">
        <v>114</v>
      </c>
      <c r="G83" t="s">
        <v>1498</v>
      </c>
      <c r="H83" t="s">
        <v>1499</v>
      </c>
      <c r="I83" t="s">
        <v>449</v>
      </c>
    </row>
    <row r="84" spans="1:9" x14ac:dyDescent="0.25">
      <c r="A84" t="s">
        <v>18</v>
      </c>
      <c r="B84" t="s">
        <v>19</v>
      </c>
      <c r="C84" t="s">
        <v>113</v>
      </c>
      <c r="D84" t="s">
        <v>114</v>
      </c>
      <c r="E84" t="s">
        <v>450</v>
      </c>
      <c r="F84" t="s">
        <v>451</v>
      </c>
      <c r="G84" t="s">
        <v>1500</v>
      </c>
      <c r="H84" t="s">
        <v>1501</v>
      </c>
      <c r="I84" t="s">
        <v>452</v>
      </c>
    </row>
    <row r="85" spans="1:9" x14ac:dyDescent="0.25">
      <c r="A85" t="s">
        <v>18</v>
      </c>
      <c r="B85" t="s">
        <v>19</v>
      </c>
      <c r="C85" t="s">
        <v>113</v>
      </c>
      <c r="D85" t="s">
        <v>114</v>
      </c>
      <c r="E85" t="s">
        <v>453</v>
      </c>
      <c r="F85" t="s">
        <v>454</v>
      </c>
      <c r="G85" t="s">
        <v>1502</v>
      </c>
      <c r="H85" t="s">
        <v>1503</v>
      </c>
      <c r="I85" t="s">
        <v>455</v>
      </c>
    </row>
    <row r="86" spans="1:9" x14ac:dyDescent="0.25">
      <c r="A86" t="s">
        <v>18</v>
      </c>
      <c r="B86" t="s">
        <v>19</v>
      </c>
      <c r="C86" t="s">
        <v>113</v>
      </c>
      <c r="D86" t="s">
        <v>114</v>
      </c>
      <c r="E86" t="s">
        <v>456</v>
      </c>
      <c r="F86" t="s">
        <v>457</v>
      </c>
      <c r="G86" t="s">
        <v>1504</v>
      </c>
      <c r="H86" t="s">
        <v>1505</v>
      </c>
      <c r="I86" t="s">
        <v>458</v>
      </c>
    </row>
    <row r="87" spans="1:9" x14ac:dyDescent="0.25">
      <c r="A87" t="s">
        <v>18</v>
      </c>
      <c r="B87" t="s">
        <v>19</v>
      </c>
      <c r="C87" t="s">
        <v>131</v>
      </c>
      <c r="D87" t="s">
        <v>132</v>
      </c>
      <c r="E87" t="s">
        <v>459</v>
      </c>
      <c r="F87" t="s">
        <v>132</v>
      </c>
      <c r="G87" t="s">
        <v>1506</v>
      </c>
      <c r="H87" t="s">
        <v>1507</v>
      </c>
      <c r="I87" t="s">
        <v>460</v>
      </c>
    </row>
    <row r="88" spans="1:9" x14ac:dyDescent="0.25">
      <c r="A88" t="s">
        <v>18</v>
      </c>
      <c r="B88" t="s">
        <v>19</v>
      </c>
      <c r="C88" t="s">
        <v>131</v>
      </c>
      <c r="D88" t="s">
        <v>132</v>
      </c>
      <c r="E88" t="s">
        <v>461</v>
      </c>
      <c r="F88" t="s">
        <v>462</v>
      </c>
      <c r="G88" t="s">
        <v>1508</v>
      </c>
      <c r="H88" t="s">
        <v>1509</v>
      </c>
      <c r="I88" t="s">
        <v>463</v>
      </c>
    </row>
    <row r="89" spans="1:9" x14ac:dyDescent="0.25">
      <c r="A89" t="s">
        <v>18</v>
      </c>
      <c r="B89" t="s">
        <v>19</v>
      </c>
      <c r="C89" t="s">
        <v>131</v>
      </c>
      <c r="D89" t="s">
        <v>132</v>
      </c>
      <c r="E89" t="s">
        <v>464</v>
      </c>
      <c r="F89" t="s">
        <v>465</v>
      </c>
      <c r="G89" t="s">
        <v>1510</v>
      </c>
      <c r="H89" t="s">
        <v>1511</v>
      </c>
      <c r="I89" t="s">
        <v>466</v>
      </c>
    </row>
    <row r="90" spans="1:9" x14ac:dyDescent="0.25">
      <c r="A90" t="s">
        <v>18</v>
      </c>
      <c r="B90" t="s">
        <v>19</v>
      </c>
      <c r="C90" t="s">
        <v>131</v>
      </c>
      <c r="D90" t="s">
        <v>132</v>
      </c>
      <c r="E90" t="s">
        <v>467</v>
      </c>
      <c r="F90" t="s">
        <v>468</v>
      </c>
      <c r="G90" t="s">
        <v>1512</v>
      </c>
      <c r="H90" t="s">
        <v>1513</v>
      </c>
      <c r="I90" t="s">
        <v>469</v>
      </c>
    </row>
    <row r="91" spans="1:9" x14ac:dyDescent="0.25">
      <c r="A91" t="s">
        <v>18</v>
      </c>
      <c r="B91" t="s">
        <v>19</v>
      </c>
      <c r="C91" t="s">
        <v>116</v>
      </c>
      <c r="D91" t="s">
        <v>117</v>
      </c>
      <c r="E91" t="s">
        <v>470</v>
      </c>
      <c r="F91" t="s">
        <v>117</v>
      </c>
      <c r="G91" t="s">
        <v>1514</v>
      </c>
      <c r="H91" t="s">
        <v>1515</v>
      </c>
      <c r="I91" t="s">
        <v>471</v>
      </c>
    </row>
    <row r="92" spans="1:9" x14ac:dyDescent="0.25">
      <c r="A92" t="s">
        <v>18</v>
      </c>
      <c r="B92" t="s">
        <v>19</v>
      </c>
      <c r="C92" t="s">
        <v>116</v>
      </c>
      <c r="D92" t="s">
        <v>117</v>
      </c>
      <c r="E92" t="s">
        <v>472</v>
      </c>
      <c r="F92" t="s">
        <v>473</v>
      </c>
      <c r="G92" t="s">
        <v>1516</v>
      </c>
      <c r="H92" t="s">
        <v>1517</v>
      </c>
      <c r="I92" t="s">
        <v>474</v>
      </c>
    </row>
    <row r="93" spans="1:9" x14ac:dyDescent="0.25">
      <c r="A93" t="s">
        <v>18</v>
      </c>
      <c r="B93" t="s">
        <v>19</v>
      </c>
      <c r="C93" t="s">
        <v>116</v>
      </c>
      <c r="D93" t="s">
        <v>117</v>
      </c>
      <c r="E93" t="s">
        <v>475</v>
      </c>
      <c r="F93" t="s">
        <v>476</v>
      </c>
      <c r="G93" t="s">
        <v>1518</v>
      </c>
      <c r="H93" t="s">
        <v>1519</v>
      </c>
      <c r="I93" t="s">
        <v>477</v>
      </c>
    </row>
    <row r="94" spans="1:9" x14ac:dyDescent="0.25">
      <c r="A94" t="s">
        <v>18</v>
      </c>
      <c r="B94" t="s">
        <v>19</v>
      </c>
      <c r="C94" t="s">
        <v>116</v>
      </c>
      <c r="D94" t="s">
        <v>117</v>
      </c>
      <c r="E94" t="s">
        <v>478</v>
      </c>
      <c r="F94" t="s">
        <v>479</v>
      </c>
      <c r="G94" t="s">
        <v>1520</v>
      </c>
      <c r="H94" t="s">
        <v>1521</v>
      </c>
      <c r="I94" t="s">
        <v>480</v>
      </c>
    </row>
    <row r="95" spans="1:9" x14ac:dyDescent="0.25">
      <c r="A95" t="s">
        <v>18</v>
      </c>
      <c r="B95" t="s">
        <v>19</v>
      </c>
      <c r="C95" t="s">
        <v>116</v>
      </c>
      <c r="D95" t="s">
        <v>117</v>
      </c>
      <c r="E95" t="s">
        <v>481</v>
      </c>
      <c r="F95" t="s">
        <v>482</v>
      </c>
      <c r="G95" t="s">
        <v>1522</v>
      </c>
      <c r="H95" t="s">
        <v>1523</v>
      </c>
      <c r="I95" t="s">
        <v>483</v>
      </c>
    </row>
    <row r="96" spans="1:9" x14ac:dyDescent="0.25">
      <c r="A96" t="s">
        <v>18</v>
      </c>
      <c r="B96" t="s">
        <v>19</v>
      </c>
      <c r="C96" t="s">
        <v>116</v>
      </c>
      <c r="D96" t="s">
        <v>117</v>
      </c>
      <c r="E96" t="s">
        <v>484</v>
      </c>
      <c r="F96" t="s">
        <v>485</v>
      </c>
      <c r="G96" t="s">
        <v>1524</v>
      </c>
      <c r="H96" t="s">
        <v>1525</v>
      </c>
      <c r="I96" t="s">
        <v>486</v>
      </c>
    </row>
    <row r="97" spans="1:9" x14ac:dyDescent="0.25">
      <c r="A97" t="s">
        <v>18</v>
      </c>
      <c r="B97" t="s">
        <v>19</v>
      </c>
      <c r="C97" t="s">
        <v>116</v>
      </c>
      <c r="D97" t="s">
        <v>117</v>
      </c>
      <c r="E97" t="s">
        <v>487</v>
      </c>
      <c r="F97" t="s">
        <v>488</v>
      </c>
      <c r="G97" t="s">
        <v>1526</v>
      </c>
      <c r="H97" t="s">
        <v>1527</v>
      </c>
      <c r="I97" t="s">
        <v>489</v>
      </c>
    </row>
    <row r="98" spans="1:9" x14ac:dyDescent="0.25">
      <c r="A98" t="s">
        <v>18</v>
      </c>
      <c r="B98" t="s">
        <v>19</v>
      </c>
      <c r="C98" t="s">
        <v>119</v>
      </c>
      <c r="D98" t="s">
        <v>120</v>
      </c>
      <c r="E98" t="s">
        <v>490</v>
      </c>
      <c r="F98" t="s">
        <v>120</v>
      </c>
      <c r="G98" t="s">
        <v>1528</v>
      </c>
      <c r="H98" t="s">
        <v>1529</v>
      </c>
      <c r="I98" t="s">
        <v>491</v>
      </c>
    </row>
    <row r="99" spans="1:9" x14ac:dyDescent="0.25">
      <c r="A99" t="s">
        <v>18</v>
      </c>
      <c r="B99" t="s">
        <v>19</v>
      </c>
      <c r="C99" t="s">
        <v>119</v>
      </c>
      <c r="D99" t="s">
        <v>120</v>
      </c>
      <c r="E99" t="s">
        <v>492</v>
      </c>
      <c r="F99" t="s">
        <v>493</v>
      </c>
      <c r="G99" t="s">
        <v>1530</v>
      </c>
      <c r="H99" t="s">
        <v>1531</v>
      </c>
      <c r="I99" t="s">
        <v>494</v>
      </c>
    </row>
    <row r="100" spans="1:9" x14ac:dyDescent="0.25">
      <c r="A100" t="s">
        <v>18</v>
      </c>
      <c r="B100" t="s">
        <v>19</v>
      </c>
      <c r="C100" t="s">
        <v>119</v>
      </c>
      <c r="D100" t="s">
        <v>120</v>
      </c>
      <c r="E100" t="s">
        <v>495</v>
      </c>
      <c r="F100" t="s">
        <v>496</v>
      </c>
      <c r="G100" t="s">
        <v>1532</v>
      </c>
      <c r="H100" t="s">
        <v>1533</v>
      </c>
      <c r="I100" t="s">
        <v>497</v>
      </c>
    </row>
    <row r="101" spans="1:9" x14ac:dyDescent="0.25">
      <c r="A101" t="s">
        <v>18</v>
      </c>
      <c r="B101" t="s">
        <v>19</v>
      </c>
      <c r="C101" t="s">
        <v>122</v>
      </c>
      <c r="D101" t="s">
        <v>123</v>
      </c>
      <c r="E101" t="s">
        <v>498</v>
      </c>
      <c r="F101" t="s">
        <v>123</v>
      </c>
      <c r="G101" t="s">
        <v>1534</v>
      </c>
      <c r="H101" t="s">
        <v>1535</v>
      </c>
      <c r="I101" t="s">
        <v>499</v>
      </c>
    </row>
    <row r="102" spans="1:9" x14ac:dyDescent="0.25">
      <c r="A102" t="s">
        <v>18</v>
      </c>
      <c r="B102" t="s">
        <v>19</v>
      </c>
      <c r="C102" t="s">
        <v>122</v>
      </c>
      <c r="D102" t="s">
        <v>123</v>
      </c>
      <c r="E102" t="s">
        <v>498</v>
      </c>
      <c r="F102" t="s">
        <v>123</v>
      </c>
      <c r="G102" t="s">
        <v>1536</v>
      </c>
      <c r="H102" t="s">
        <v>1537</v>
      </c>
      <c r="I102" t="s">
        <v>638</v>
      </c>
    </row>
    <row r="103" spans="1:9" x14ac:dyDescent="0.25">
      <c r="A103" t="s">
        <v>18</v>
      </c>
      <c r="B103" t="s">
        <v>19</v>
      </c>
      <c r="C103" t="s">
        <v>122</v>
      </c>
      <c r="D103" t="s">
        <v>123</v>
      </c>
      <c r="E103" t="s">
        <v>498</v>
      </c>
      <c r="F103" t="s">
        <v>123</v>
      </c>
      <c r="G103" t="s">
        <v>1538</v>
      </c>
      <c r="H103" t="s">
        <v>1539</v>
      </c>
      <c r="I103" t="s">
        <v>1540</v>
      </c>
    </row>
    <row r="104" spans="1:9" x14ac:dyDescent="0.25">
      <c r="A104" t="s">
        <v>18</v>
      </c>
      <c r="B104" t="s">
        <v>19</v>
      </c>
      <c r="C104" t="s">
        <v>125</v>
      </c>
      <c r="D104" t="s">
        <v>126</v>
      </c>
      <c r="E104" t="s">
        <v>500</v>
      </c>
      <c r="F104" t="s">
        <v>126</v>
      </c>
      <c r="G104" t="s">
        <v>1541</v>
      </c>
      <c r="H104" t="s">
        <v>1542</v>
      </c>
      <c r="I104" t="s">
        <v>501</v>
      </c>
    </row>
    <row r="105" spans="1:9" x14ac:dyDescent="0.25">
      <c r="A105" t="s">
        <v>18</v>
      </c>
      <c r="B105" t="s">
        <v>19</v>
      </c>
      <c r="C105" t="s">
        <v>125</v>
      </c>
      <c r="D105" t="s">
        <v>126</v>
      </c>
      <c r="E105" t="s">
        <v>502</v>
      </c>
      <c r="F105" t="s">
        <v>503</v>
      </c>
      <c r="G105" t="s">
        <v>1543</v>
      </c>
      <c r="H105" t="s">
        <v>1544</v>
      </c>
      <c r="I105" t="s">
        <v>504</v>
      </c>
    </row>
    <row r="106" spans="1:9" x14ac:dyDescent="0.25">
      <c r="A106" t="s">
        <v>18</v>
      </c>
      <c r="B106" t="s">
        <v>19</v>
      </c>
      <c r="C106" t="s">
        <v>128</v>
      </c>
      <c r="D106" t="s">
        <v>129</v>
      </c>
      <c r="E106" t="s">
        <v>505</v>
      </c>
      <c r="F106" t="s">
        <v>129</v>
      </c>
      <c r="G106" t="s">
        <v>1545</v>
      </c>
      <c r="H106" t="s">
        <v>1546</v>
      </c>
      <c r="I106" t="s">
        <v>506</v>
      </c>
    </row>
    <row r="107" spans="1:9" x14ac:dyDescent="0.25">
      <c r="A107" t="s">
        <v>18</v>
      </c>
      <c r="B107" t="s">
        <v>19</v>
      </c>
      <c r="C107" t="s">
        <v>128</v>
      </c>
      <c r="D107" t="s">
        <v>129</v>
      </c>
      <c r="E107" t="s">
        <v>507</v>
      </c>
      <c r="F107" t="s">
        <v>508</v>
      </c>
      <c r="G107" t="s">
        <v>1547</v>
      </c>
      <c r="H107" t="s">
        <v>1548</v>
      </c>
      <c r="I107" t="s">
        <v>509</v>
      </c>
    </row>
    <row r="108" spans="1:9" x14ac:dyDescent="0.25">
      <c r="A108" t="s">
        <v>18</v>
      </c>
      <c r="B108" t="s">
        <v>19</v>
      </c>
      <c r="C108" t="s">
        <v>128</v>
      </c>
      <c r="D108" t="s">
        <v>129</v>
      </c>
      <c r="E108" t="s">
        <v>507</v>
      </c>
      <c r="F108" t="s">
        <v>508</v>
      </c>
      <c r="G108" t="s">
        <v>1549</v>
      </c>
      <c r="H108" t="s">
        <v>1550</v>
      </c>
      <c r="I108" t="s">
        <v>1551</v>
      </c>
    </row>
    <row r="109" spans="1:9" x14ac:dyDescent="0.25">
      <c r="A109" t="s">
        <v>18</v>
      </c>
      <c r="B109" t="s">
        <v>19</v>
      </c>
      <c r="C109" t="s">
        <v>128</v>
      </c>
      <c r="D109" t="s">
        <v>129</v>
      </c>
      <c r="E109" t="s">
        <v>510</v>
      </c>
      <c r="F109" t="s">
        <v>511</v>
      </c>
      <c r="G109" t="s">
        <v>1552</v>
      </c>
      <c r="H109" t="s">
        <v>1553</v>
      </c>
      <c r="I109" t="s">
        <v>512</v>
      </c>
    </row>
    <row r="110" spans="1:9" x14ac:dyDescent="0.25">
      <c r="A110" t="s">
        <v>18</v>
      </c>
      <c r="B110" t="s">
        <v>19</v>
      </c>
      <c r="C110" t="s">
        <v>128</v>
      </c>
      <c r="D110" t="s">
        <v>129</v>
      </c>
      <c r="E110" t="s">
        <v>510</v>
      </c>
      <c r="F110" t="s">
        <v>511</v>
      </c>
      <c r="G110" t="s">
        <v>1554</v>
      </c>
      <c r="H110" t="s">
        <v>1555</v>
      </c>
      <c r="I110" t="s">
        <v>1556</v>
      </c>
    </row>
    <row r="111" spans="1:9" x14ac:dyDescent="0.25">
      <c r="A111" t="s">
        <v>18</v>
      </c>
      <c r="B111" t="s">
        <v>19</v>
      </c>
      <c r="C111" t="s">
        <v>128</v>
      </c>
      <c r="D111" t="s">
        <v>129</v>
      </c>
      <c r="E111" t="s">
        <v>510</v>
      </c>
      <c r="F111" t="s">
        <v>511</v>
      </c>
      <c r="G111" t="s">
        <v>1557</v>
      </c>
      <c r="H111" t="s">
        <v>1558</v>
      </c>
      <c r="I111" t="s">
        <v>1559</v>
      </c>
    </row>
    <row r="112" spans="1:9" x14ac:dyDescent="0.25">
      <c r="A112" t="s">
        <v>18</v>
      </c>
      <c r="B112" t="s">
        <v>19</v>
      </c>
      <c r="C112" t="s">
        <v>128</v>
      </c>
      <c r="D112" t="s">
        <v>129</v>
      </c>
      <c r="E112" t="s">
        <v>513</v>
      </c>
      <c r="F112" t="s">
        <v>514</v>
      </c>
      <c r="G112" t="s">
        <v>1560</v>
      </c>
      <c r="H112" t="s">
        <v>1561</v>
      </c>
      <c r="I112" t="s">
        <v>515</v>
      </c>
    </row>
    <row r="113" spans="1:9" x14ac:dyDescent="0.25">
      <c r="A113" t="s">
        <v>18</v>
      </c>
      <c r="B113" t="s">
        <v>19</v>
      </c>
      <c r="C113" t="s">
        <v>128</v>
      </c>
      <c r="D113" t="s">
        <v>129</v>
      </c>
      <c r="E113" t="s">
        <v>513</v>
      </c>
      <c r="F113" t="s">
        <v>514</v>
      </c>
      <c r="G113" t="s">
        <v>1562</v>
      </c>
      <c r="H113" t="s">
        <v>1563</v>
      </c>
      <c r="I113" t="s">
        <v>1564</v>
      </c>
    </row>
    <row r="114" spans="1:9" x14ac:dyDescent="0.25">
      <c r="A114" t="s">
        <v>18</v>
      </c>
      <c r="B114" t="s">
        <v>19</v>
      </c>
      <c r="C114" t="s">
        <v>128</v>
      </c>
      <c r="D114" t="s">
        <v>129</v>
      </c>
      <c r="E114" t="s">
        <v>516</v>
      </c>
      <c r="F114" t="s">
        <v>517</v>
      </c>
      <c r="G114" t="s">
        <v>1565</v>
      </c>
      <c r="H114" t="s">
        <v>1566</v>
      </c>
      <c r="I114" t="s">
        <v>518</v>
      </c>
    </row>
    <row r="115" spans="1:9" x14ac:dyDescent="0.25">
      <c r="A115" t="s">
        <v>18</v>
      </c>
      <c r="B115" t="s">
        <v>19</v>
      </c>
      <c r="C115" t="s">
        <v>128</v>
      </c>
      <c r="D115" t="s">
        <v>129</v>
      </c>
      <c r="E115" t="s">
        <v>516</v>
      </c>
      <c r="F115" t="s">
        <v>517</v>
      </c>
      <c r="G115" t="s">
        <v>1567</v>
      </c>
      <c r="H115" t="s">
        <v>1568</v>
      </c>
      <c r="I115" t="s">
        <v>1569</v>
      </c>
    </row>
    <row r="116" spans="1:9" x14ac:dyDescent="0.25">
      <c r="A116" t="s">
        <v>18</v>
      </c>
      <c r="B116" t="s">
        <v>19</v>
      </c>
      <c r="C116" t="s">
        <v>128</v>
      </c>
      <c r="D116" t="s">
        <v>129</v>
      </c>
      <c r="E116" t="s">
        <v>516</v>
      </c>
      <c r="F116" t="s">
        <v>517</v>
      </c>
      <c r="G116" t="s">
        <v>1570</v>
      </c>
      <c r="H116" t="s">
        <v>1571</v>
      </c>
      <c r="I116" t="s">
        <v>1572</v>
      </c>
    </row>
    <row r="117" spans="1:9" x14ac:dyDescent="0.25">
      <c r="A117" t="s">
        <v>21</v>
      </c>
      <c r="B117" t="s">
        <v>22</v>
      </c>
      <c r="C117" t="s">
        <v>137</v>
      </c>
      <c r="D117" t="s">
        <v>138</v>
      </c>
      <c r="E117" t="s">
        <v>519</v>
      </c>
      <c r="F117" t="s">
        <v>138</v>
      </c>
      <c r="G117" t="s">
        <v>1573</v>
      </c>
      <c r="H117" t="s">
        <v>1574</v>
      </c>
      <c r="I117" t="s">
        <v>520</v>
      </c>
    </row>
    <row r="118" spans="1:9" x14ac:dyDescent="0.25">
      <c r="A118" t="s">
        <v>21</v>
      </c>
      <c r="B118" t="s">
        <v>22</v>
      </c>
      <c r="C118" t="s">
        <v>137</v>
      </c>
      <c r="D118" t="s">
        <v>138</v>
      </c>
      <c r="E118" t="s">
        <v>519</v>
      </c>
      <c r="F118" t="s">
        <v>138</v>
      </c>
      <c r="G118" t="s">
        <v>1575</v>
      </c>
      <c r="H118" t="s">
        <v>1576</v>
      </c>
      <c r="I118" t="s">
        <v>1577</v>
      </c>
    </row>
    <row r="119" spans="1:9" x14ac:dyDescent="0.25">
      <c r="A119" t="s">
        <v>21</v>
      </c>
      <c r="B119" t="s">
        <v>22</v>
      </c>
      <c r="C119" t="s">
        <v>137</v>
      </c>
      <c r="D119" t="s">
        <v>138</v>
      </c>
      <c r="E119" t="s">
        <v>521</v>
      </c>
      <c r="F119" t="s">
        <v>522</v>
      </c>
      <c r="G119" t="s">
        <v>1578</v>
      </c>
      <c r="H119" t="s">
        <v>1579</v>
      </c>
      <c r="I119" t="s">
        <v>523</v>
      </c>
    </row>
    <row r="120" spans="1:9" x14ac:dyDescent="0.25">
      <c r="A120" t="s">
        <v>21</v>
      </c>
      <c r="B120" t="s">
        <v>22</v>
      </c>
      <c r="C120" t="s">
        <v>137</v>
      </c>
      <c r="D120" t="s">
        <v>138</v>
      </c>
      <c r="E120" t="s">
        <v>524</v>
      </c>
      <c r="F120" t="s">
        <v>525</v>
      </c>
      <c r="G120" t="s">
        <v>1580</v>
      </c>
      <c r="H120" t="s">
        <v>1581</v>
      </c>
      <c r="I120" t="s">
        <v>526</v>
      </c>
    </row>
    <row r="121" spans="1:9" x14ac:dyDescent="0.25">
      <c r="A121" t="s">
        <v>21</v>
      </c>
      <c r="B121" t="s">
        <v>22</v>
      </c>
      <c r="C121" t="s">
        <v>137</v>
      </c>
      <c r="D121" t="s">
        <v>138</v>
      </c>
      <c r="E121" t="s">
        <v>527</v>
      </c>
      <c r="F121" t="s">
        <v>528</v>
      </c>
      <c r="G121" t="s">
        <v>1582</v>
      </c>
      <c r="H121" t="s">
        <v>1583</v>
      </c>
      <c r="I121" t="s">
        <v>529</v>
      </c>
    </row>
    <row r="122" spans="1:9" x14ac:dyDescent="0.25">
      <c r="A122" t="s">
        <v>21</v>
      </c>
      <c r="B122" t="s">
        <v>22</v>
      </c>
      <c r="C122" t="s">
        <v>137</v>
      </c>
      <c r="D122" t="s">
        <v>138</v>
      </c>
      <c r="E122" t="s">
        <v>527</v>
      </c>
      <c r="F122" t="s">
        <v>528</v>
      </c>
      <c r="G122" t="s">
        <v>1584</v>
      </c>
      <c r="H122" t="s">
        <v>1585</v>
      </c>
      <c r="I122" t="s">
        <v>1586</v>
      </c>
    </row>
    <row r="123" spans="1:9" x14ac:dyDescent="0.25">
      <c r="A123" t="s">
        <v>21</v>
      </c>
      <c r="B123" t="s">
        <v>22</v>
      </c>
      <c r="C123" t="s">
        <v>140</v>
      </c>
      <c r="D123" t="s">
        <v>141</v>
      </c>
      <c r="E123" t="s">
        <v>530</v>
      </c>
      <c r="F123" t="s">
        <v>141</v>
      </c>
      <c r="G123" t="s">
        <v>1587</v>
      </c>
      <c r="H123" t="s">
        <v>1588</v>
      </c>
      <c r="I123" t="s">
        <v>531</v>
      </c>
    </row>
    <row r="124" spans="1:9" x14ac:dyDescent="0.25">
      <c r="A124" t="s">
        <v>21</v>
      </c>
      <c r="B124" t="s">
        <v>22</v>
      </c>
      <c r="C124" t="s">
        <v>140</v>
      </c>
      <c r="D124" t="s">
        <v>141</v>
      </c>
      <c r="E124" t="s">
        <v>532</v>
      </c>
      <c r="F124" t="s">
        <v>533</v>
      </c>
      <c r="G124" t="s">
        <v>1589</v>
      </c>
      <c r="H124" t="s">
        <v>1590</v>
      </c>
      <c r="I124" t="s">
        <v>534</v>
      </c>
    </row>
    <row r="125" spans="1:9" x14ac:dyDescent="0.25">
      <c r="A125" t="s">
        <v>21</v>
      </c>
      <c r="B125" t="s">
        <v>22</v>
      </c>
      <c r="C125" t="s">
        <v>140</v>
      </c>
      <c r="D125" t="s">
        <v>141</v>
      </c>
      <c r="E125" t="s">
        <v>535</v>
      </c>
      <c r="F125" t="s">
        <v>536</v>
      </c>
      <c r="G125" t="s">
        <v>1591</v>
      </c>
      <c r="H125" t="s">
        <v>1592</v>
      </c>
      <c r="I125" t="s">
        <v>537</v>
      </c>
    </row>
    <row r="126" spans="1:9" x14ac:dyDescent="0.25">
      <c r="A126" t="s">
        <v>21</v>
      </c>
      <c r="B126" t="s">
        <v>22</v>
      </c>
      <c r="C126" t="s">
        <v>140</v>
      </c>
      <c r="D126" t="s">
        <v>141</v>
      </c>
      <c r="E126" t="s">
        <v>535</v>
      </c>
      <c r="F126" t="s">
        <v>536</v>
      </c>
      <c r="G126" t="s">
        <v>1593</v>
      </c>
      <c r="H126" t="s">
        <v>1594</v>
      </c>
      <c r="I126" t="s">
        <v>1595</v>
      </c>
    </row>
    <row r="127" spans="1:9" x14ac:dyDescent="0.25">
      <c r="A127" t="s">
        <v>21</v>
      </c>
      <c r="B127" t="s">
        <v>22</v>
      </c>
      <c r="C127" t="s">
        <v>140</v>
      </c>
      <c r="D127" t="s">
        <v>141</v>
      </c>
      <c r="E127" t="s">
        <v>538</v>
      </c>
      <c r="F127" t="s">
        <v>22</v>
      </c>
      <c r="G127" t="s">
        <v>1596</v>
      </c>
      <c r="H127" t="s">
        <v>1597</v>
      </c>
      <c r="I127" t="s">
        <v>539</v>
      </c>
    </row>
    <row r="128" spans="1:9" x14ac:dyDescent="0.25">
      <c r="A128" t="s">
        <v>21</v>
      </c>
      <c r="B128" t="s">
        <v>22</v>
      </c>
      <c r="C128" t="s">
        <v>143</v>
      </c>
      <c r="D128" t="s">
        <v>144</v>
      </c>
      <c r="E128" t="s">
        <v>540</v>
      </c>
      <c r="F128" t="s">
        <v>144</v>
      </c>
      <c r="G128" t="s">
        <v>1598</v>
      </c>
      <c r="H128" t="s">
        <v>1599</v>
      </c>
      <c r="I128" t="s">
        <v>541</v>
      </c>
    </row>
    <row r="129" spans="1:9" x14ac:dyDescent="0.25">
      <c r="A129" t="s">
        <v>21</v>
      </c>
      <c r="B129" t="s">
        <v>22</v>
      </c>
      <c r="C129" t="s">
        <v>143</v>
      </c>
      <c r="D129" t="s">
        <v>144</v>
      </c>
      <c r="E129" t="s">
        <v>540</v>
      </c>
      <c r="F129" t="s">
        <v>144</v>
      </c>
      <c r="G129" t="s">
        <v>1600</v>
      </c>
      <c r="H129" t="s">
        <v>1601</v>
      </c>
      <c r="I129" t="s">
        <v>1602</v>
      </c>
    </row>
    <row r="130" spans="1:9" x14ac:dyDescent="0.25">
      <c r="A130" t="s">
        <v>21</v>
      </c>
      <c r="B130" t="s">
        <v>22</v>
      </c>
      <c r="C130" t="s">
        <v>143</v>
      </c>
      <c r="D130" t="s">
        <v>144</v>
      </c>
      <c r="E130" t="s">
        <v>542</v>
      </c>
      <c r="F130" t="s">
        <v>543</v>
      </c>
      <c r="G130" t="s">
        <v>1603</v>
      </c>
      <c r="H130" t="s">
        <v>1604</v>
      </c>
      <c r="I130" t="s">
        <v>544</v>
      </c>
    </row>
    <row r="131" spans="1:9" x14ac:dyDescent="0.25">
      <c r="A131" t="s">
        <v>21</v>
      </c>
      <c r="B131" t="s">
        <v>22</v>
      </c>
      <c r="C131" t="s">
        <v>143</v>
      </c>
      <c r="D131" t="s">
        <v>144</v>
      </c>
      <c r="E131" t="s">
        <v>542</v>
      </c>
      <c r="F131" t="s">
        <v>543</v>
      </c>
      <c r="G131" t="s">
        <v>1605</v>
      </c>
      <c r="H131" t="s">
        <v>1606</v>
      </c>
      <c r="I131" t="s">
        <v>1607</v>
      </c>
    </row>
    <row r="132" spans="1:9" x14ac:dyDescent="0.25">
      <c r="A132" t="s">
        <v>21</v>
      </c>
      <c r="B132" t="s">
        <v>22</v>
      </c>
      <c r="C132" t="s">
        <v>143</v>
      </c>
      <c r="D132" t="s">
        <v>144</v>
      </c>
      <c r="E132" t="s">
        <v>542</v>
      </c>
      <c r="F132" t="s">
        <v>543</v>
      </c>
      <c r="G132" t="s">
        <v>1608</v>
      </c>
      <c r="H132" t="s">
        <v>1609</v>
      </c>
      <c r="I132" t="s">
        <v>1610</v>
      </c>
    </row>
    <row r="133" spans="1:9" x14ac:dyDescent="0.25">
      <c r="A133" t="s">
        <v>21</v>
      </c>
      <c r="B133" t="s">
        <v>22</v>
      </c>
      <c r="C133" t="s">
        <v>140</v>
      </c>
      <c r="D133" t="s">
        <v>141</v>
      </c>
      <c r="E133" t="s">
        <v>535</v>
      </c>
      <c r="F133" t="s">
        <v>536</v>
      </c>
      <c r="G133" t="s">
        <v>2398</v>
      </c>
      <c r="H133" t="s">
        <v>2399</v>
      </c>
      <c r="I133" t="s">
        <v>2400</v>
      </c>
    </row>
    <row r="134" spans="1:9" x14ac:dyDescent="0.25">
      <c r="A134" t="s">
        <v>24</v>
      </c>
      <c r="B134" t="s">
        <v>25</v>
      </c>
      <c r="C134" t="s">
        <v>146</v>
      </c>
      <c r="D134" t="s">
        <v>61</v>
      </c>
      <c r="E134" t="s">
        <v>545</v>
      </c>
      <c r="F134" t="s">
        <v>61</v>
      </c>
      <c r="G134" t="s">
        <v>1611</v>
      </c>
      <c r="H134" t="s">
        <v>1612</v>
      </c>
      <c r="I134" t="s">
        <v>546</v>
      </c>
    </row>
    <row r="135" spans="1:9" x14ac:dyDescent="0.25">
      <c r="A135" t="s">
        <v>24</v>
      </c>
      <c r="B135" t="s">
        <v>25</v>
      </c>
      <c r="C135" t="s">
        <v>146</v>
      </c>
      <c r="D135" t="s">
        <v>61</v>
      </c>
      <c r="E135" t="s">
        <v>545</v>
      </c>
      <c r="F135" t="s">
        <v>61</v>
      </c>
      <c r="G135" t="s">
        <v>1613</v>
      </c>
      <c r="H135" t="s">
        <v>1614</v>
      </c>
      <c r="I135" t="s">
        <v>1615</v>
      </c>
    </row>
    <row r="136" spans="1:9" x14ac:dyDescent="0.25">
      <c r="A136" t="s">
        <v>24</v>
      </c>
      <c r="B136" t="s">
        <v>25</v>
      </c>
      <c r="C136" t="s">
        <v>146</v>
      </c>
      <c r="D136" t="s">
        <v>61</v>
      </c>
      <c r="E136" t="s">
        <v>545</v>
      </c>
      <c r="F136" t="s">
        <v>61</v>
      </c>
      <c r="G136" t="s">
        <v>1616</v>
      </c>
      <c r="H136" t="s">
        <v>1617</v>
      </c>
      <c r="I136" t="s">
        <v>1618</v>
      </c>
    </row>
    <row r="137" spans="1:9" x14ac:dyDescent="0.25">
      <c r="A137" t="s">
        <v>24</v>
      </c>
      <c r="B137" t="s">
        <v>25</v>
      </c>
      <c r="C137" t="s">
        <v>146</v>
      </c>
      <c r="D137" t="s">
        <v>61</v>
      </c>
      <c r="E137" t="s">
        <v>547</v>
      </c>
      <c r="F137" t="s">
        <v>548</v>
      </c>
      <c r="G137" t="s">
        <v>1619</v>
      </c>
      <c r="H137" t="s">
        <v>1620</v>
      </c>
      <c r="I137" t="s">
        <v>549</v>
      </c>
    </row>
    <row r="138" spans="1:9" x14ac:dyDescent="0.25">
      <c r="A138" t="s">
        <v>24</v>
      </c>
      <c r="B138" t="s">
        <v>25</v>
      </c>
      <c r="C138" t="s">
        <v>146</v>
      </c>
      <c r="D138" t="s">
        <v>61</v>
      </c>
      <c r="E138" t="s">
        <v>550</v>
      </c>
      <c r="F138" t="s">
        <v>551</v>
      </c>
      <c r="G138" t="s">
        <v>1621</v>
      </c>
      <c r="H138" t="s">
        <v>1622</v>
      </c>
      <c r="I138" t="s">
        <v>552</v>
      </c>
    </row>
    <row r="139" spans="1:9" x14ac:dyDescent="0.25">
      <c r="A139" t="s">
        <v>24</v>
      </c>
      <c r="B139" t="s">
        <v>25</v>
      </c>
      <c r="C139" t="s">
        <v>146</v>
      </c>
      <c r="D139" t="s">
        <v>61</v>
      </c>
      <c r="E139" t="s">
        <v>550</v>
      </c>
      <c r="F139" t="s">
        <v>551</v>
      </c>
      <c r="G139" t="s">
        <v>1623</v>
      </c>
      <c r="H139" t="s">
        <v>1624</v>
      </c>
      <c r="I139" t="s">
        <v>1625</v>
      </c>
    </row>
    <row r="140" spans="1:9" x14ac:dyDescent="0.25">
      <c r="A140" t="s">
        <v>24</v>
      </c>
      <c r="B140" t="s">
        <v>25</v>
      </c>
      <c r="C140" t="s">
        <v>146</v>
      </c>
      <c r="D140" t="s">
        <v>61</v>
      </c>
      <c r="E140" t="s">
        <v>553</v>
      </c>
      <c r="F140" t="s">
        <v>554</v>
      </c>
      <c r="G140" t="s">
        <v>1626</v>
      </c>
      <c r="H140" t="s">
        <v>1627</v>
      </c>
      <c r="I140" t="s">
        <v>555</v>
      </c>
    </row>
    <row r="141" spans="1:9" x14ac:dyDescent="0.25">
      <c r="A141" t="s">
        <v>24</v>
      </c>
      <c r="B141" t="s">
        <v>25</v>
      </c>
      <c r="C141" t="s">
        <v>146</v>
      </c>
      <c r="D141" t="s">
        <v>61</v>
      </c>
      <c r="E141" t="s">
        <v>556</v>
      </c>
      <c r="F141" t="s">
        <v>557</v>
      </c>
      <c r="G141" t="s">
        <v>1628</v>
      </c>
      <c r="H141" t="s">
        <v>1629</v>
      </c>
      <c r="I141" t="s">
        <v>558</v>
      </c>
    </row>
    <row r="142" spans="1:9" x14ac:dyDescent="0.25">
      <c r="A142" t="s">
        <v>24</v>
      </c>
      <c r="B142" t="s">
        <v>25</v>
      </c>
      <c r="C142" t="s">
        <v>146</v>
      </c>
      <c r="D142" t="s">
        <v>61</v>
      </c>
      <c r="E142" t="s">
        <v>556</v>
      </c>
      <c r="F142" t="s">
        <v>557</v>
      </c>
      <c r="G142" t="s">
        <v>1630</v>
      </c>
      <c r="H142" t="s">
        <v>1631</v>
      </c>
      <c r="I142" t="s">
        <v>1632</v>
      </c>
    </row>
    <row r="143" spans="1:9" x14ac:dyDescent="0.25">
      <c r="A143" t="s">
        <v>24</v>
      </c>
      <c r="B143" t="s">
        <v>25</v>
      </c>
      <c r="C143" t="s">
        <v>146</v>
      </c>
      <c r="D143" t="s">
        <v>61</v>
      </c>
      <c r="E143" t="s">
        <v>556</v>
      </c>
      <c r="F143" t="s">
        <v>557</v>
      </c>
      <c r="G143" t="s">
        <v>1633</v>
      </c>
      <c r="H143" t="s">
        <v>1634</v>
      </c>
      <c r="I143" t="s">
        <v>1635</v>
      </c>
    </row>
    <row r="144" spans="1:9" x14ac:dyDescent="0.25">
      <c r="A144" t="s">
        <v>24</v>
      </c>
      <c r="B144" t="s">
        <v>25</v>
      </c>
      <c r="C144" t="s">
        <v>146</v>
      </c>
      <c r="D144" t="s">
        <v>61</v>
      </c>
      <c r="E144" t="s">
        <v>556</v>
      </c>
      <c r="F144" t="s">
        <v>557</v>
      </c>
      <c r="G144" t="s">
        <v>1636</v>
      </c>
      <c r="H144" t="s">
        <v>1637</v>
      </c>
      <c r="I144" t="s">
        <v>1638</v>
      </c>
    </row>
    <row r="145" spans="1:9" x14ac:dyDescent="0.25">
      <c r="A145" t="s">
        <v>24</v>
      </c>
      <c r="B145" t="s">
        <v>25</v>
      </c>
      <c r="C145" t="s">
        <v>146</v>
      </c>
      <c r="D145" t="s">
        <v>61</v>
      </c>
      <c r="E145" t="s">
        <v>559</v>
      </c>
      <c r="F145" t="s">
        <v>560</v>
      </c>
      <c r="G145" t="s">
        <v>1639</v>
      </c>
      <c r="H145" t="s">
        <v>1640</v>
      </c>
      <c r="I145" t="s">
        <v>561</v>
      </c>
    </row>
    <row r="146" spans="1:9" x14ac:dyDescent="0.25">
      <c r="A146" t="s">
        <v>24</v>
      </c>
      <c r="B146" t="s">
        <v>25</v>
      </c>
      <c r="C146" t="s">
        <v>146</v>
      </c>
      <c r="D146" t="s">
        <v>61</v>
      </c>
      <c r="E146" t="s">
        <v>559</v>
      </c>
      <c r="F146" t="s">
        <v>560</v>
      </c>
      <c r="G146" t="s">
        <v>1641</v>
      </c>
      <c r="H146" t="s">
        <v>1642</v>
      </c>
      <c r="I146" t="s">
        <v>1643</v>
      </c>
    </row>
    <row r="147" spans="1:9" x14ac:dyDescent="0.25">
      <c r="A147" t="s">
        <v>24</v>
      </c>
      <c r="B147" t="s">
        <v>25</v>
      </c>
      <c r="C147" t="s">
        <v>146</v>
      </c>
      <c r="D147" t="s">
        <v>61</v>
      </c>
      <c r="E147" t="s">
        <v>562</v>
      </c>
      <c r="F147" t="s">
        <v>563</v>
      </c>
      <c r="G147" t="s">
        <v>1644</v>
      </c>
      <c r="H147" t="s">
        <v>1645</v>
      </c>
      <c r="I147" t="s">
        <v>564</v>
      </c>
    </row>
    <row r="148" spans="1:9" x14ac:dyDescent="0.25">
      <c r="A148" t="s">
        <v>24</v>
      </c>
      <c r="B148" t="s">
        <v>25</v>
      </c>
      <c r="C148" t="s">
        <v>146</v>
      </c>
      <c r="D148" t="s">
        <v>61</v>
      </c>
      <c r="E148" t="s">
        <v>565</v>
      </c>
      <c r="F148" t="s">
        <v>566</v>
      </c>
      <c r="G148" t="s">
        <v>1646</v>
      </c>
      <c r="H148" t="s">
        <v>1647</v>
      </c>
      <c r="I148" t="s">
        <v>567</v>
      </c>
    </row>
    <row r="149" spans="1:9" x14ac:dyDescent="0.25">
      <c r="A149" t="s">
        <v>24</v>
      </c>
      <c r="B149" t="s">
        <v>25</v>
      </c>
      <c r="C149" t="s">
        <v>148</v>
      </c>
      <c r="D149" t="s">
        <v>149</v>
      </c>
      <c r="E149" t="s">
        <v>568</v>
      </c>
      <c r="F149" t="s">
        <v>149</v>
      </c>
      <c r="G149" t="s">
        <v>1648</v>
      </c>
      <c r="H149" t="s">
        <v>1649</v>
      </c>
      <c r="I149" t="s">
        <v>569</v>
      </c>
    </row>
    <row r="150" spans="1:9" x14ac:dyDescent="0.25">
      <c r="A150" t="s">
        <v>24</v>
      </c>
      <c r="B150" t="s">
        <v>25</v>
      </c>
      <c r="C150" t="s">
        <v>148</v>
      </c>
      <c r="D150" t="s">
        <v>149</v>
      </c>
      <c r="E150" t="s">
        <v>568</v>
      </c>
      <c r="F150" t="s">
        <v>149</v>
      </c>
      <c r="G150" t="s">
        <v>1650</v>
      </c>
      <c r="H150" t="s">
        <v>1651</v>
      </c>
      <c r="I150" t="s">
        <v>1652</v>
      </c>
    </row>
    <row r="151" spans="1:9" x14ac:dyDescent="0.25">
      <c r="A151" t="s">
        <v>24</v>
      </c>
      <c r="B151" t="s">
        <v>25</v>
      </c>
      <c r="C151" t="s">
        <v>148</v>
      </c>
      <c r="D151" t="s">
        <v>149</v>
      </c>
      <c r="E151" t="s">
        <v>570</v>
      </c>
      <c r="F151" t="s">
        <v>571</v>
      </c>
      <c r="G151" t="s">
        <v>1653</v>
      </c>
      <c r="H151" t="s">
        <v>1654</v>
      </c>
      <c r="I151" t="s">
        <v>572</v>
      </c>
    </row>
    <row r="152" spans="1:9" x14ac:dyDescent="0.25">
      <c r="A152" t="s">
        <v>24</v>
      </c>
      <c r="B152" t="s">
        <v>25</v>
      </c>
      <c r="C152" t="s">
        <v>148</v>
      </c>
      <c r="D152" t="s">
        <v>149</v>
      </c>
      <c r="E152" t="s">
        <v>570</v>
      </c>
      <c r="F152" t="s">
        <v>571</v>
      </c>
      <c r="G152" t="s">
        <v>1655</v>
      </c>
      <c r="H152" t="s">
        <v>1656</v>
      </c>
      <c r="I152" t="s">
        <v>1657</v>
      </c>
    </row>
    <row r="153" spans="1:9" x14ac:dyDescent="0.25">
      <c r="A153" t="s">
        <v>24</v>
      </c>
      <c r="B153" t="s">
        <v>25</v>
      </c>
      <c r="C153" t="s">
        <v>148</v>
      </c>
      <c r="D153" t="s">
        <v>149</v>
      </c>
      <c r="E153" t="s">
        <v>573</v>
      </c>
      <c r="F153" t="s">
        <v>574</v>
      </c>
      <c r="G153" t="s">
        <v>1658</v>
      </c>
      <c r="H153" t="s">
        <v>1659</v>
      </c>
      <c r="I153" t="s">
        <v>575</v>
      </c>
    </row>
    <row r="154" spans="1:9" x14ac:dyDescent="0.25">
      <c r="A154" t="s">
        <v>24</v>
      </c>
      <c r="B154" t="s">
        <v>25</v>
      </c>
      <c r="C154" t="s">
        <v>148</v>
      </c>
      <c r="D154" t="s">
        <v>149</v>
      </c>
      <c r="E154" t="s">
        <v>576</v>
      </c>
      <c r="F154" t="s">
        <v>577</v>
      </c>
      <c r="G154" t="s">
        <v>1660</v>
      </c>
      <c r="H154" t="s">
        <v>1661</v>
      </c>
      <c r="I154" t="s">
        <v>578</v>
      </c>
    </row>
    <row r="155" spans="1:9" x14ac:dyDescent="0.25">
      <c r="A155" t="s">
        <v>24</v>
      </c>
      <c r="B155" t="s">
        <v>25</v>
      </c>
      <c r="C155" t="s">
        <v>148</v>
      </c>
      <c r="D155" t="s">
        <v>149</v>
      </c>
      <c r="E155" t="s">
        <v>576</v>
      </c>
      <c r="F155" t="s">
        <v>577</v>
      </c>
      <c r="G155" t="s">
        <v>1662</v>
      </c>
      <c r="H155" t="s">
        <v>1663</v>
      </c>
      <c r="I155" t="s">
        <v>1664</v>
      </c>
    </row>
    <row r="156" spans="1:9" x14ac:dyDescent="0.25">
      <c r="A156" t="s">
        <v>24</v>
      </c>
      <c r="B156" t="s">
        <v>25</v>
      </c>
      <c r="C156" t="s">
        <v>148</v>
      </c>
      <c r="D156" t="s">
        <v>149</v>
      </c>
      <c r="E156" t="s">
        <v>576</v>
      </c>
      <c r="F156" t="s">
        <v>577</v>
      </c>
      <c r="G156" t="s">
        <v>1665</v>
      </c>
      <c r="H156" t="s">
        <v>1666</v>
      </c>
      <c r="I156" t="s">
        <v>1667</v>
      </c>
    </row>
    <row r="157" spans="1:9" x14ac:dyDescent="0.25">
      <c r="A157" t="s">
        <v>24</v>
      </c>
      <c r="B157" t="s">
        <v>25</v>
      </c>
      <c r="C157" t="s">
        <v>148</v>
      </c>
      <c r="D157" t="s">
        <v>149</v>
      </c>
      <c r="E157" t="s">
        <v>579</v>
      </c>
      <c r="F157" t="s">
        <v>580</v>
      </c>
      <c r="G157" t="s">
        <v>1668</v>
      </c>
      <c r="H157" t="s">
        <v>1669</v>
      </c>
      <c r="I157" t="s">
        <v>581</v>
      </c>
    </row>
    <row r="158" spans="1:9" x14ac:dyDescent="0.25">
      <c r="A158" t="s">
        <v>24</v>
      </c>
      <c r="B158" t="s">
        <v>25</v>
      </c>
      <c r="C158" t="s">
        <v>148</v>
      </c>
      <c r="D158" t="s">
        <v>149</v>
      </c>
      <c r="E158" t="s">
        <v>582</v>
      </c>
      <c r="F158" t="s">
        <v>583</v>
      </c>
      <c r="G158" t="s">
        <v>1670</v>
      </c>
      <c r="H158" t="s">
        <v>1671</v>
      </c>
      <c r="I158" t="s">
        <v>584</v>
      </c>
    </row>
    <row r="159" spans="1:9" x14ac:dyDescent="0.25">
      <c r="A159" t="s">
        <v>24</v>
      </c>
      <c r="B159" t="s">
        <v>25</v>
      </c>
      <c r="C159" t="s">
        <v>148</v>
      </c>
      <c r="D159" t="s">
        <v>149</v>
      </c>
      <c r="E159" t="s">
        <v>570</v>
      </c>
      <c r="F159" t="s">
        <v>571</v>
      </c>
      <c r="G159" t="s">
        <v>2385</v>
      </c>
      <c r="H159" t="s">
        <v>2386</v>
      </c>
      <c r="I159" t="s">
        <v>2387</v>
      </c>
    </row>
    <row r="160" spans="1:9" x14ac:dyDescent="0.25">
      <c r="A160" t="s">
        <v>24</v>
      </c>
      <c r="B160" t="s">
        <v>25</v>
      </c>
      <c r="C160" t="s">
        <v>148</v>
      </c>
      <c r="D160" t="s">
        <v>149</v>
      </c>
      <c r="E160" t="s">
        <v>570</v>
      </c>
      <c r="F160" t="s">
        <v>571</v>
      </c>
      <c r="G160" t="s">
        <v>2388</v>
      </c>
      <c r="H160" t="s">
        <v>1352</v>
      </c>
      <c r="I160" t="s">
        <v>1353</v>
      </c>
    </row>
    <row r="161" spans="1:9" x14ac:dyDescent="0.25">
      <c r="A161" t="s">
        <v>27</v>
      </c>
      <c r="B161" t="s">
        <v>28</v>
      </c>
      <c r="C161" t="s">
        <v>151</v>
      </c>
      <c r="D161" t="s">
        <v>152</v>
      </c>
      <c r="E161" t="s">
        <v>585</v>
      </c>
      <c r="F161" t="s">
        <v>152</v>
      </c>
      <c r="G161" t="s">
        <v>1672</v>
      </c>
      <c r="H161" t="s">
        <v>1673</v>
      </c>
      <c r="I161" t="s">
        <v>586</v>
      </c>
    </row>
    <row r="162" spans="1:9" x14ac:dyDescent="0.25">
      <c r="A162" t="s">
        <v>27</v>
      </c>
      <c r="B162" t="s">
        <v>28</v>
      </c>
      <c r="C162" t="s">
        <v>151</v>
      </c>
      <c r="D162" t="s">
        <v>152</v>
      </c>
      <c r="E162" t="s">
        <v>585</v>
      </c>
      <c r="F162" t="s">
        <v>152</v>
      </c>
      <c r="G162" t="s">
        <v>1674</v>
      </c>
      <c r="H162" t="s">
        <v>1675</v>
      </c>
      <c r="I162" t="s">
        <v>1676</v>
      </c>
    </row>
    <row r="163" spans="1:9" x14ac:dyDescent="0.25">
      <c r="A163" t="s">
        <v>27</v>
      </c>
      <c r="B163" t="s">
        <v>28</v>
      </c>
      <c r="C163" t="s">
        <v>151</v>
      </c>
      <c r="D163" t="s">
        <v>152</v>
      </c>
      <c r="E163" t="s">
        <v>587</v>
      </c>
      <c r="F163" t="s">
        <v>588</v>
      </c>
      <c r="G163" t="s">
        <v>1677</v>
      </c>
      <c r="H163" t="s">
        <v>1678</v>
      </c>
      <c r="I163" t="s">
        <v>589</v>
      </c>
    </row>
    <row r="164" spans="1:9" x14ac:dyDescent="0.25">
      <c r="A164" t="s">
        <v>27</v>
      </c>
      <c r="B164" t="s">
        <v>28</v>
      </c>
      <c r="C164" t="s">
        <v>151</v>
      </c>
      <c r="D164" t="s">
        <v>152</v>
      </c>
      <c r="E164" t="s">
        <v>590</v>
      </c>
      <c r="F164" t="s">
        <v>591</v>
      </c>
      <c r="G164" t="s">
        <v>1679</v>
      </c>
      <c r="H164" t="s">
        <v>1680</v>
      </c>
      <c r="I164" t="s">
        <v>592</v>
      </c>
    </row>
    <row r="165" spans="1:9" x14ac:dyDescent="0.25">
      <c r="A165" t="s">
        <v>27</v>
      </c>
      <c r="B165" t="s">
        <v>28</v>
      </c>
      <c r="C165" t="s">
        <v>151</v>
      </c>
      <c r="D165" t="s">
        <v>152</v>
      </c>
      <c r="E165" t="s">
        <v>590</v>
      </c>
      <c r="F165" t="s">
        <v>591</v>
      </c>
      <c r="G165" t="s">
        <v>1681</v>
      </c>
      <c r="H165" t="s">
        <v>1682</v>
      </c>
      <c r="I165" t="s">
        <v>1683</v>
      </c>
    </row>
    <row r="166" spans="1:9" x14ac:dyDescent="0.25">
      <c r="A166" t="s">
        <v>27</v>
      </c>
      <c r="B166" t="s">
        <v>28</v>
      </c>
      <c r="C166" t="s">
        <v>151</v>
      </c>
      <c r="D166" t="s">
        <v>152</v>
      </c>
      <c r="E166" t="s">
        <v>593</v>
      </c>
      <c r="F166" t="s">
        <v>594</v>
      </c>
      <c r="G166" t="s">
        <v>1684</v>
      </c>
      <c r="H166" t="s">
        <v>1685</v>
      </c>
      <c r="I166" t="s">
        <v>595</v>
      </c>
    </row>
    <row r="167" spans="1:9" x14ac:dyDescent="0.25">
      <c r="A167" t="s">
        <v>27</v>
      </c>
      <c r="B167" t="s">
        <v>28</v>
      </c>
      <c r="C167" t="s">
        <v>151</v>
      </c>
      <c r="D167" t="s">
        <v>152</v>
      </c>
      <c r="E167" t="s">
        <v>596</v>
      </c>
      <c r="F167" t="s">
        <v>597</v>
      </c>
      <c r="G167" t="s">
        <v>1686</v>
      </c>
      <c r="H167" t="s">
        <v>1687</v>
      </c>
      <c r="I167" t="s">
        <v>598</v>
      </c>
    </row>
    <row r="168" spans="1:9" x14ac:dyDescent="0.25">
      <c r="A168" t="s">
        <v>27</v>
      </c>
      <c r="B168" t="s">
        <v>28</v>
      </c>
      <c r="C168" t="s">
        <v>151</v>
      </c>
      <c r="D168" t="s">
        <v>152</v>
      </c>
      <c r="E168" t="s">
        <v>596</v>
      </c>
      <c r="F168" t="s">
        <v>597</v>
      </c>
      <c r="G168" t="s">
        <v>1688</v>
      </c>
      <c r="H168" t="s">
        <v>1689</v>
      </c>
      <c r="I168" t="s">
        <v>1690</v>
      </c>
    </row>
    <row r="169" spans="1:9" x14ac:dyDescent="0.25">
      <c r="A169" t="s">
        <v>27</v>
      </c>
      <c r="B169" t="s">
        <v>28</v>
      </c>
      <c r="C169" t="s">
        <v>151</v>
      </c>
      <c r="D169" t="s">
        <v>152</v>
      </c>
      <c r="E169" t="s">
        <v>599</v>
      </c>
      <c r="F169" t="s">
        <v>600</v>
      </c>
      <c r="G169" t="s">
        <v>1691</v>
      </c>
      <c r="H169" t="s">
        <v>1692</v>
      </c>
      <c r="I169" t="s">
        <v>601</v>
      </c>
    </row>
    <row r="170" spans="1:9" x14ac:dyDescent="0.25">
      <c r="A170" t="s">
        <v>27</v>
      </c>
      <c r="B170" t="s">
        <v>28</v>
      </c>
      <c r="C170" t="s">
        <v>154</v>
      </c>
      <c r="D170" t="s">
        <v>155</v>
      </c>
      <c r="E170" t="s">
        <v>602</v>
      </c>
      <c r="F170" t="s">
        <v>155</v>
      </c>
      <c r="G170" t="s">
        <v>1693</v>
      </c>
      <c r="H170" t="s">
        <v>1694</v>
      </c>
      <c r="I170" t="s">
        <v>603</v>
      </c>
    </row>
    <row r="171" spans="1:9" x14ac:dyDescent="0.25">
      <c r="A171" t="s">
        <v>27</v>
      </c>
      <c r="B171" t="s">
        <v>28</v>
      </c>
      <c r="C171" t="s">
        <v>154</v>
      </c>
      <c r="D171" t="s">
        <v>155</v>
      </c>
      <c r="E171" t="s">
        <v>602</v>
      </c>
      <c r="F171" t="s">
        <v>155</v>
      </c>
      <c r="G171" t="s">
        <v>1695</v>
      </c>
      <c r="H171" t="s">
        <v>1696</v>
      </c>
      <c r="I171" t="s">
        <v>1697</v>
      </c>
    </row>
    <row r="172" spans="1:9" x14ac:dyDescent="0.25">
      <c r="A172" t="s">
        <v>27</v>
      </c>
      <c r="B172" t="s">
        <v>28</v>
      </c>
      <c r="C172" t="s">
        <v>154</v>
      </c>
      <c r="D172" t="s">
        <v>155</v>
      </c>
      <c r="E172" t="s">
        <v>604</v>
      </c>
      <c r="F172" t="s">
        <v>605</v>
      </c>
      <c r="G172" t="s">
        <v>1698</v>
      </c>
      <c r="H172" t="s">
        <v>1699</v>
      </c>
      <c r="I172" t="s">
        <v>606</v>
      </c>
    </row>
    <row r="173" spans="1:9" x14ac:dyDescent="0.25">
      <c r="A173" t="s">
        <v>27</v>
      </c>
      <c r="B173" t="s">
        <v>28</v>
      </c>
      <c r="C173" t="s">
        <v>154</v>
      </c>
      <c r="D173" t="s">
        <v>155</v>
      </c>
      <c r="E173" t="s">
        <v>607</v>
      </c>
      <c r="F173" t="s">
        <v>608</v>
      </c>
      <c r="G173" t="s">
        <v>1700</v>
      </c>
      <c r="H173" t="s">
        <v>1701</v>
      </c>
      <c r="I173" t="s">
        <v>609</v>
      </c>
    </row>
    <row r="174" spans="1:9" x14ac:dyDescent="0.25">
      <c r="A174" t="s">
        <v>27</v>
      </c>
      <c r="B174" t="s">
        <v>28</v>
      </c>
      <c r="C174" t="s">
        <v>154</v>
      </c>
      <c r="D174" t="s">
        <v>155</v>
      </c>
      <c r="E174" t="s">
        <v>610</v>
      </c>
      <c r="F174" t="s">
        <v>611</v>
      </c>
      <c r="G174" t="s">
        <v>1702</v>
      </c>
      <c r="H174" t="s">
        <v>1703</v>
      </c>
      <c r="I174" t="s">
        <v>612</v>
      </c>
    </row>
    <row r="175" spans="1:9" x14ac:dyDescent="0.25">
      <c r="A175" t="s">
        <v>27</v>
      </c>
      <c r="B175" t="s">
        <v>28</v>
      </c>
      <c r="C175" t="s">
        <v>154</v>
      </c>
      <c r="D175" t="s">
        <v>155</v>
      </c>
      <c r="E175" t="s">
        <v>613</v>
      </c>
      <c r="F175" t="s">
        <v>614</v>
      </c>
      <c r="G175" t="s">
        <v>1704</v>
      </c>
      <c r="H175" t="s">
        <v>1705</v>
      </c>
      <c r="I175" t="s">
        <v>615</v>
      </c>
    </row>
    <row r="176" spans="1:9" x14ac:dyDescent="0.25">
      <c r="A176" t="s">
        <v>27</v>
      </c>
      <c r="B176" t="s">
        <v>28</v>
      </c>
      <c r="C176" t="s">
        <v>154</v>
      </c>
      <c r="D176" t="s">
        <v>155</v>
      </c>
      <c r="E176" t="s">
        <v>616</v>
      </c>
      <c r="F176" t="s">
        <v>617</v>
      </c>
      <c r="G176" t="s">
        <v>1706</v>
      </c>
      <c r="H176" t="s">
        <v>1707</v>
      </c>
      <c r="I176" t="s">
        <v>1708</v>
      </c>
    </row>
    <row r="177" spans="1:9" x14ac:dyDescent="0.25">
      <c r="A177" t="s">
        <v>27</v>
      </c>
      <c r="B177" t="s">
        <v>28</v>
      </c>
      <c r="C177" t="s">
        <v>154</v>
      </c>
      <c r="D177" t="s">
        <v>155</v>
      </c>
      <c r="E177" t="s">
        <v>619</v>
      </c>
      <c r="F177" t="s">
        <v>620</v>
      </c>
      <c r="G177" t="s">
        <v>1709</v>
      </c>
      <c r="H177" t="s">
        <v>1710</v>
      </c>
      <c r="I177" t="s">
        <v>621</v>
      </c>
    </row>
    <row r="178" spans="1:9" x14ac:dyDescent="0.25">
      <c r="A178" t="s">
        <v>27</v>
      </c>
      <c r="B178" t="s">
        <v>28</v>
      </c>
      <c r="C178" t="s">
        <v>154</v>
      </c>
      <c r="D178" t="s">
        <v>155</v>
      </c>
      <c r="E178" t="s">
        <v>622</v>
      </c>
      <c r="F178" t="s">
        <v>623</v>
      </c>
      <c r="G178" t="s">
        <v>1711</v>
      </c>
      <c r="H178" t="s">
        <v>1712</v>
      </c>
      <c r="I178" t="s">
        <v>624</v>
      </c>
    </row>
    <row r="179" spans="1:9" x14ac:dyDescent="0.25">
      <c r="A179" t="s">
        <v>27</v>
      </c>
      <c r="B179" t="s">
        <v>28</v>
      </c>
      <c r="C179" t="s">
        <v>151</v>
      </c>
      <c r="D179" t="s">
        <v>152</v>
      </c>
      <c r="E179" t="s">
        <v>596</v>
      </c>
      <c r="F179" t="s">
        <v>597</v>
      </c>
      <c r="G179" t="s">
        <v>2395</v>
      </c>
      <c r="H179" t="s">
        <v>2396</v>
      </c>
      <c r="I179" t="s">
        <v>2397</v>
      </c>
    </row>
    <row r="180" spans="1:9" x14ac:dyDescent="0.25">
      <c r="A180" t="s">
        <v>30</v>
      </c>
      <c r="B180" t="s">
        <v>31</v>
      </c>
      <c r="C180" t="s">
        <v>157</v>
      </c>
      <c r="D180" t="s">
        <v>31</v>
      </c>
      <c r="E180" t="s">
        <v>625</v>
      </c>
      <c r="F180" t="s">
        <v>31</v>
      </c>
      <c r="G180" t="s">
        <v>1713</v>
      </c>
      <c r="H180" t="s">
        <v>1714</v>
      </c>
      <c r="I180" t="s">
        <v>626</v>
      </c>
    </row>
    <row r="181" spans="1:9" x14ac:dyDescent="0.25">
      <c r="A181" t="s">
        <v>30</v>
      </c>
      <c r="B181" t="s">
        <v>31</v>
      </c>
      <c r="C181" t="s">
        <v>157</v>
      </c>
      <c r="D181" t="s">
        <v>31</v>
      </c>
      <c r="E181" t="s">
        <v>627</v>
      </c>
      <c r="F181" t="s">
        <v>628</v>
      </c>
      <c r="G181" t="s">
        <v>1715</v>
      </c>
      <c r="H181" t="s">
        <v>1716</v>
      </c>
      <c r="I181" t="s">
        <v>629</v>
      </c>
    </row>
    <row r="182" spans="1:9" x14ac:dyDescent="0.25">
      <c r="A182" t="s">
        <v>30</v>
      </c>
      <c r="B182" t="s">
        <v>31</v>
      </c>
      <c r="C182" t="s">
        <v>157</v>
      </c>
      <c r="D182" t="s">
        <v>31</v>
      </c>
      <c r="E182" t="s">
        <v>630</v>
      </c>
      <c r="F182" t="s">
        <v>631</v>
      </c>
      <c r="G182" t="s">
        <v>1717</v>
      </c>
      <c r="H182" t="s">
        <v>1718</v>
      </c>
      <c r="I182" t="s">
        <v>632</v>
      </c>
    </row>
    <row r="183" spans="1:9" x14ac:dyDescent="0.25">
      <c r="A183" t="s">
        <v>30</v>
      </c>
      <c r="B183" t="s">
        <v>31</v>
      </c>
      <c r="C183" t="s">
        <v>157</v>
      </c>
      <c r="D183" t="s">
        <v>31</v>
      </c>
      <c r="E183" t="s">
        <v>633</v>
      </c>
      <c r="F183" t="s">
        <v>634</v>
      </c>
      <c r="G183" t="s">
        <v>1719</v>
      </c>
      <c r="H183" t="s">
        <v>1720</v>
      </c>
      <c r="I183" t="s">
        <v>635</v>
      </c>
    </row>
    <row r="184" spans="1:9" x14ac:dyDescent="0.25">
      <c r="A184" t="s">
        <v>30</v>
      </c>
      <c r="B184" t="s">
        <v>31</v>
      </c>
      <c r="C184" t="s">
        <v>157</v>
      </c>
      <c r="D184" t="s">
        <v>31</v>
      </c>
      <c r="E184" t="s">
        <v>636</v>
      </c>
      <c r="F184" t="s">
        <v>637</v>
      </c>
      <c r="G184" t="s">
        <v>1721</v>
      </c>
      <c r="H184" t="s">
        <v>1722</v>
      </c>
      <c r="I184" t="s">
        <v>638</v>
      </c>
    </row>
    <row r="185" spans="1:9" x14ac:dyDescent="0.25">
      <c r="A185" t="s">
        <v>30</v>
      </c>
      <c r="B185" t="s">
        <v>31</v>
      </c>
      <c r="C185" t="s">
        <v>157</v>
      </c>
      <c r="D185" t="s">
        <v>31</v>
      </c>
      <c r="E185" t="s">
        <v>639</v>
      </c>
      <c r="F185" t="s">
        <v>640</v>
      </c>
      <c r="G185" t="s">
        <v>1723</v>
      </c>
      <c r="H185" t="s">
        <v>1724</v>
      </c>
      <c r="I185" t="s">
        <v>641</v>
      </c>
    </row>
    <row r="186" spans="1:9" x14ac:dyDescent="0.25">
      <c r="A186" t="s">
        <v>30</v>
      </c>
      <c r="B186" t="s">
        <v>31</v>
      </c>
      <c r="C186" t="s">
        <v>159</v>
      </c>
      <c r="D186" t="s">
        <v>160</v>
      </c>
      <c r="E186" t="s">
        <v>642</v>
      </c>
      <c r="F186" t="s">
        <v>160</v>
      </c>
      <c r="G186" t="s">
        <v>1725</v>
      </c>
      <c r="H186" t="s">
        <v>1726</v>
      </c>
      <c r="I186" t="s">
        <v>643</v>
      </c>
    </row>
    <row r="187" spans="1:9" x14ac:dyDescent="0.25">
      <c r="A187" t="s">
        <v>30</v>
      </c>
      <c r="B187" t="s">
        <v>31</v>
      </c>
      <c r="C187" t="s">
        <v>159</v>
      </c>
      <c r="D187" t="s">
        <v>160</v>
      </c>
      <c r="E187" t="s">
        <v>642</v>
      </c>
      <c r="F187" t="s">
        <v>160</v>
      </c>
      <c r="G187" t="s">
        <v>1727</v>
      </c>
      <c r="H187" t="s">
        <v>1728</v>
      </c>
      <c r="I187" t="s">
        <v>1729</v>
      </c>
    </row>
    <row r="188" spans="1:9" x14ac:dyDescent="0.25">
      <c r="A188" t="s">
        <v>30</v>
      </c>
      <c r="B188" t="s">
        <v>31</v>
      </c>
      <c r="C188" t="s">
        <v>159</v>
      </c>
      <c r="D188" t="s">
        <v>160</v>
      </c>
      <c r="E188" t="s">
        <v>644</v>
      </c>
      <c r="F188" t="s">
        <v>645</v>
      </c>
      <c r="G188" t="s">
        <v>1730</v>
      </c>
      <c r="H188" t="s">
        <v>1731</v>
      </c>
      <c r="I188" t="s">
        <v>646</v>
      </c>
    </row>
    <row r="189" spans="1:9" x14ac:dyDescent="0.25">
      <c r="A189" t="s">
        <v>30</v>
      </c>
      <c r="B189" t="s">
        <v>31</v>
      </c>
      <c r="C189" t="s">
        <v>159</v>
      </c>
      <c r="D189" t="s">
        <v>160</v>
      </c>
      <c r="E189" t="s">
        <v>647</v>
      </c>
      <c r="F189" t="s">
        <v>648</v>
      </c>
      <c r="G189" t="s">
        <v>1732</v>
      </c>
      <c r="H189" t="s">
        <v>1733</v>
      </c>
      <c r="I189" t="s">
        <v>649</v>
      </c>
    </row>
    <row r="190" spans="1:9" x14ac:dyDescent="0.25">
      <c r="A190" t="s">
        <v>30</v>
      </c>
      <c r="B190" t="s">
        <v>31</v>
      </c>
      <c r="C190" t="s">
        <v>159</v>
      </c>
      <c r="D190" t="s">
        <v>160</v>
      </c>
      <c r="E190" t="s">
        <v>650</v>
      </c>
      <c r="F190" t="s">
        <v>651</v>
      </c>
      <c r="G190" t="s">
        <v>1734</v>
      </c>
      <c r="H190" t="s">
        <v>1735</v>
      </c>
      <c r="I190" t="s">
        <v>652</v>
      </c>
    </row>
    <row r="191" spans="1:9" x14ac:dyDescent="0.25">
      <c r="A191" t="s">
        <v>30</v>
      </c>
      <c r="B191" t="s">
        <v>31</v>
      </c>
      <c r="C191" t="s">
        <v>159</v>
      </c>
      <c r="D191" t="s">
        <v>160</v>
      </c>
      <c r="E191" t="s">
        <v>650</v>
      </c>
      <c r="F191" t="s">
        <v>651</v>
      </c>
      <c r="G191" t="s">
        <v>1736</v>
      </c>
      <c r="H191" t="s">
        <v>1737</v>
      </c>
      <c r="I191" t="s">
        <v>1738</v>
      </c>
    </row>
    <row r="192" spans="1:9" x14ac:dyDescent="0.25">
      <c r="A192" t="s">
        <v>30</v>
      </c>
      <c r="B192" t="s">
        <v>31</v>
      </c>
      <c r="C192" t="s">
        <v>159</v>
      </c>
      <c r="D192" t="s">
        <v>160</v>
      </c>
      <c r="E192" t="s">
        <v>653</v>
      </c>
      <c r="F192" t="s">
        <v>654</v>
      </c>
      <c r="G192" t="s">
        <v>1739</v>
      </c>
      <c r="H192" t="s">
        <v>1740</v>
      </c>
      <c r="I192" t="s">
        <v>655</v>
      </c>
    </row>
    <row r="193" spans="1:9" x14ac:dyDescent="0.25">
      <c r="A193" t="s">
        <v>30</v>
      </c>
      <c r="B193" t="s">
        <v>31</v>
      </c>
      <c r="C193" t="s">
        <v>162</v>
      </c>
      <c r="D193" t="s">
        <v>163</v>
      </c>
      <c r="E193" t="s">
        <v>656</v>
      </c>
      <c r="F193" t="s">
        <v>163</v>
      </c>
      <c r="G193" t="s">
        <v>1741</v>
      </c>
      <c r="H193" t="s">
        <v>1742</v>
      </c>
      <c r="I193" t="s">
        <v>657</v>
      </c>
    </row>
    <row r="194" spans="1:9" x14ac:dyDescent="0.25">
      <c r="A194" t="s">
        <v>30</v>
      </c>
      <c r="B194" t="s">
        <v>31</v>
      </c>
      <c r="C194" t="s">
        <v>162</v>
      </c>
      <c r="D194" t="s">
        <v>163</v>
      </c>
      <c r="E194" t="s">
        <v>658</v>
      </c>
      <c r="F194" t="s">
        <v>608</v>
      </c>
      <c r="G194" t="s">
        <v>1743</v>
      </c>
      <c r="H194" t="s">
        <v>1701</v>
      </c>
      <c r="I194" t="s">
        <v>609</v>
      </c>
    </row>
    <row r="195" spans="1:9" x14ac:dyDescent="0.25">
      <c r="A195" t="s">
        <v>30</v>
      </c>
      <c r="B195" t="s">
        <v>31</v>
      </c>
      <c r="C195" t="s">
        <v>162</v>
      </c>
      <c r="D195" t="s">
        <v>163</v>
      </c>
      <c r="E195" t="s">
        <v>659</v>
      </c>
      <c r="F195" t="s">
        <v>660</v>
      </c>
      <c r="G195" t="s">
        <v>1744</v>
      </c>
      <c r="H195" t="s">
        <v>1745</v>
      </c>
      <c r="I195" t="s">
        <v>661</v>
      </c>
    </row>
    <row r="196" spans="1:9" x14ac:dyDescent="0.25">
      <c r="A196" t="s">
        <v>30</v>
      </c>
      <c r="B196" t="s">
        <v>31</v>
      </c>
      <c r="C196" t="s">
        <v>162</v>
      </c>
      <c r="D196" t="s">
        <v>163</v>
      </c>
      <c r="E196" t="s">
        <v>662</v>
      </c>
      <c r="F196" t="s">
        <v>663</v>
      </c>
      <c r="G196" t="s">
        <v>1746</v>
      </c>
      <c r="H196" t="s">
        <v>1747</v>
      </c>
      <c r="I196" t="s">
        <v>664</v>
      </c>
    </row>
    <row r="197" spans="1:9" x14ac:dyDescent="0.25">
      <c r="A197" t="s">
        <v>30</v>
      </c>
      <c r="B197" t="s">
        <v>31</v>
      </c>
      <c r="C197" t="s">
        <v>162</v>
      </c>
      <c r="D197" t="s">
        <v>163</v>
      </c>
      <c r="E197" t="s">
        <v>665</v>
      </c>
      <c r="F197" t="s">
        <v>666</v>
      </c>
      <c r="G197" t="s">
        <v>1748</v>
      </c>
      <c r="H197" t="s">
        <v>1749</v>
      </c>
      <c r="I197" t="s">
        <v>667</v>
      </c>
    </row>
    <row r="198" spans="1:9" x14ac:dyDescent="0.25">
      <c r="A198" t="s">
        <v>30</v>
      </c>
      <c r="B198" t="s">
        <v>31</v>
      </c>
      <c r="C198" t="s">
        <v>162</v>
      </c>
      <c r="D198" t="s">
        <v>163</v>
      </c>
      <c r="E198" t="s">
        <v>668</v>
      </c>
      <c r="F198" t="s">
        <v>669</v>
      </c>
      <c r="G198" t="s">
        <v>1750</v>
      </c>
      <c r="H198" t="s">
        <v>1751</v>
      </c>
      <c r="I198" t="s">
        <v>670</v>
      </c>
    </row>
    <row r="199" spans="1:9" x14ac:dyDescent="0.25">
      <c r="A199" t="s">
        <v>30</v>
      </c>
      <c r="B199" t="s">
        <v>31</v>
      </c>
      <c r="C199" t="s">
        <v>165</v>
      </c>
      <c r="D199" t="s">
        <v>166</v>
      </c>
      <c r="E199" t="s">
        <v>671</v>
      </c>
      <c r="F199" t="s">
        <v>166</v>
      </c>
      <c r="G199" t="s">
        <v>1752</v>
      </c>
      <c r="H199" t="s">
        <v>1753</v>
      </c>
      <c r="I199" t="s">
        <v>672</v>
      </c>
    </row>
    <row r="200" spans="1:9" x14ac:dyDescent="0.25">
      <c r="A200" t="s">
        <v>30</v>
      </c>
      <c r="B200" t="s">
        <v>31</v>
      </c>
      <c r="C200" t="s">
        <v>165</v>
      </c>
      <c r="D200" t="s">
        <v>166</v>
      </c>
      <c r="E200" t="s">
        <v>671</v>
      </c>
      <c r="F200" t="s">
        <v>166</v>
      </c>
      <c r="G200" t="s">
        <v>1754</v>
      </c>
      <c r="H200" t="s">
        <v>1747</v>
      </c>
      <c r="I200" t="s">
        <v>1755</v>
      </c>
    </row>
    <row r="201" spans="1:9" x14ac:dyDescent="0.25">
      <c r="A201" t="s">
        <v>30</v>
      </c>
      <c r="B201" t="s">
        <v>31</v>
      </c>
      <c r="C201" t="s">
        <v>165</v>
      </c>
      <c r="D201" t="s">
        <v>166</v>
      </c>
      <c r="E201" t="s">
        <v>673</v>
      </c>
      <c r="F201" t="s">
        <v>674</v>
      </c>
      <c r="G201" t="s">
        <v>1756</v>
      </c>
      <c r="H201" t="s">
        <v>1757</v>
      </c>
      <c r="I201" t="s">
        <v>675</v>
      </c>
    </row>
    <row r="202" spans="1:9" x14ac:dyDescent="0.25">
      <c r="A202" t="s">
        <v>30</v>
      </c>
      <c r="B202" t="s">
        <v>31</v>
      </c>
      <c r="C202" t="s">
        <v>165</v>
      </c>
      <c r="D202" t="s">
        <v>166</v>
      </c>
      <c r="E202" t="s">
        <v>676</v>
      </c>
      <c r="F202" t="s">
        <v>677</v>
      </c>
      <c r="G202" t="s">
        <v>1758</v>
      </c>
      <c r="H202" t="s">
        <v>1759</v>
      </c>
      <c r="I202" t="s">
        <v>678</v>
      </c>
    </row>
    <row r="203" spans="1:9" x14ac:dyDescent="0.25">
      <c r="A203" t="s">
        <v>30</v>
      </c>
      <c r="B203" t="s">
        <v>31</v>
      </c>
      <c r="C203" t="s">
        <v>165</v>
      </c>
      <c r="D203" t="s">
        <v>166</v>
      </c>
      <c r="E203" t="s">
        <v>679</v>
      </c>
      <c r="F203" t="s">
        <v>680</v>
      </c>
      <c r="G203" t="s">
        <v>1760</v>
      </c>
      <c r="H203" t="s">
        <v>1761</v>
      </c>
      <c r="I203" t="s">
        <v>681</v>
      </c>
    </row>
    <row r="204" spans="1:9" x14ac:dyDescent="0.25">
      <c r="A204" t="s">
        <v>30</v>
      </c>
      <c r="B204" t="s">
        <v>31</v>
      </c>
      <c r="C204" t="s">
        <v>165</v>
      </c>
      <c r="D204" t="s">
        <v>166</v>
      </c>
      <c r="E204" t="s">
        <v>682</v>
      </c>
      <c r="F204" t="s">
        <v>683</v>
      </c>
      <c r="G204" t="s">
        <v>1762</v>
      </c>
      <c r="H204" t="s">
        <v>1763</v>
      </c>
      <c r="I204" t="s">
        <v>684</v>
      </c>
    </row>
    <row r="205" spans="1:9" x14ac:dyDescent="0.25">
      <c r="A205" t="s">
        <v>30</v>
      </c>
      <c r="B205" t="s">
        <v>31</v>
      </c>
      <c r="C205" t="s">
        <v>168</v>
      </c>
      <c r="D205" t="s">
        <v>169</v>
      </c>
      <c r="E205" t="s">
        <v>685</v>
      </c>
      <c r="F205" t="s">
        <v>169</v>
      </c>
      <c r="G205" t="s">
        <v>1764</v>
      </c>
      <c r="H205" t="s">
        <v>1765</v>
      </c>
      <c r="I205" t="s">
        <v>686</v>
      </c>
    </row>
    <row r="206" spans="1:9" x14ac:dyDescent="0.25">
      <c r="A206" t="s">
        <v>30</v>
      </c>
      <c r="B206" t="s">
        <v>31</v>
      </c>
      <c r="C206" t="s">
        <v>168</v>
      </c>
      <c r="D206" t="s">
        <v>169</v>
      </c>
      <c r="E206" t="s">
        <v>685</v>
      </c>
      <c r="F206" t="s">
        <v>169</v>
      </c>
      <c r="G206" t="s">
        <v>1766</v>
      </c>
      <c r="H206" t="s">
        <v>1767</v>
      </c>
      <c r="I206" t="s">
        <v>1768</v>
      </c>
    </row>
    <row r="207" spans="1:9" x14ac:dyDescent="0.25">
      <c r="A207" t="s">
        <v>30</v>
      </c>
      <c r="B207" t="s">
        <v>31</v>
      </c>
      <c r="C207" t="s">
        <v>168</v>
      </c>
      <c r="D207" t="s">
        <v>169</v>
      </c>
      <c r="E207" t="s">
        <v>687</v>
      </c>
      <c r="F207" t="s">
        <v>688</v>
      </c>
      <c r="G207" t="s">
        <v>1769</v>
      </c>
      <c r="H207" t="s">
        <v>1770</v>
      </c>
      <c r="I207" t="s">
        <v>689</v>
      </c>
    </row>
    <row r="208" spans="1:9" x14ac:dyDescent="0.25">
      <c r="A208" t="s">
        <v>30</v>
      </c>
      <c r="B208" t="s">
        <v>31</v>
      </c>
      <c r="C208" t="s">
        <v>168</v>
      </c>
      <c r="D208" t="s">
        <v>169</v>
      </c>
      <c r="E208" t="s">
        <v>690</v>
      </c>
      <c r="F208" t="s">
        <v>691</v>
      </c>
      <c r="G208" t="s">
        <v>1771</v>
      </c>
      <c r="H208" t="s">
        <v>1772</v>
      </c>
      <c r="I208" t="s">
        <v>692</v>
      </c>
    </row>
    <row r="209" spans="1:9" x14ac:dyDescent="0.25">
      <c r="A209" t="s">
        <v>30</v>
      </c>
      <c r="B209" t="s">
        <v>31</v>
      </c>
      <c r="C209" t="s">
        <v>168</v>
      </c>
      <c r="D209" t="s">
        <v>169</v>
      </c>
      <c r="E209" t="s">
        <v>690</v>
      </c>
      <c r="F209" t="s">
        <v>691</v>
      </c>
      <c r="G209" t="s">
        <v>1773</v>
      </c>
      <c r="H209" t="s">
        <v>1774</v>
      </c>
      <c r="I209" t="s">
        <v>1775</v>
      </c>
    </row>
    <row r="210" spans="1:9" x14ac:dyDescent="0.25">
      <c r="A210" t="s">
        <v>33</v>
      </c>
      <c r="B210" t="s">
        <v>34</v>
      </c>
      <c r="C210" t="s">
        <v>171</v>
      </c>
      <c r="D210" t="s">
        <v>34</v>
      </c>
      <c r="E210" t="s">
        <v>693</v>
      </c>
      <c r="F210" t="s">
        <v>694</v>
      </c>
      <c r="G210" t="s">
        <v>1776</v>
      </c>
      <c r="H210" t="s">
        <v>1777</v>
      </c>
      <c r="I210" t="s">
        <v>1778</v>
      </c>
    </row>
    <row r="211" spans="1:9" x14ac:dyDescent="0.25">
      <c r="A211" t="s">
        <v>33</v>
      </c>
      <c r="B211" t="s">
        <v>34</v>
      </c>
      <c r="C211" t="s">
        <v>171</v>
      </c>
      <c r="D211" t="s">
        <v>34</v>
      </c>
      <c r="E211" t="s">
        <v>693</v>
      </c>
      <c r="F211" t="s">
        <v>694</v>
      </c>
      <c r="G211" t="s">
        <v>1779</v>
      </c>
      <c r="H211" t="s">
        <v>1780</v>
      </c>
      <c r="I211" t="s">
        <v>695</v>
      </c>
    </row>
    <row r="212" spans="1:9" x14ac:dyDescent="0.25">
      <c r="A212" t="s">
        <v>33</v>
      </c>
      <c r="B212" t="s">
        <v>34</v>
      </c>
      <c r="C212" t="s">
        <v>171</v>
      </c>
      <c r="D212" t="s">
        <v>34</v>
      </c>
      <c r="E212" t="s">
        <v>696</v>
      </c>
      <c r="F212" t="s">
        <v>697</v>
      </c>
      <c r="G212" t="s">
        <v>1781</v>
      </c>
      <c r="H212" t="s">
        <v>1782</v>
      </c>
      <c r="I212" t="s">
        <v>698</v>
      </c>
    </row>
    <row r="213" spans="1:9" x14ac:dyDescent="0.25">
      <c r="A213" t="s">
        <v>33</v>
      </c>
      <c r="B213" t="s">
        <v>34</v>
      </c>
      <c r="C213" t="s">
        <v>171</v>
      </c>
      <c r="D213" t="s">
        <v>34</v>
      </c>
      <c r="E213" t="s">
        <v>699</v>
      </c>
      <c r="F213" t="s">
        <v>700</v>
      </c>
      <c r="G213" t="s">
        <v>1783</v>
      </c>
      <c r="H213" t="s">
        <v>1784</v>
      </c>
      <c r="I213" t="s">
        <v>701</v>
      </c>
    </row>
    <row r="214" spans="1:9" x14ac:dyDescent="0.25">
      <c r="A214" t="s">
        <v>33</v>
      </c>
      <c r="B214" t="s">
        <v>34</v>
      </c>
      <c r="C214" t="s">
        <v>171</v>
      </c>
      <c r="D214" t="s">
        <v>34</v>
      </c>
      <c r="E214" t="s">
        <v>702</v>
      </c>
      <c r="F214" t="s">
        <v>703</v>
      </c>
      <c r="G214" t="s">
        <v>1785</v>
      </c>
      <c r="H214" t="s">
        <v>1786</v>
      </c>
      <c r="I214" t="s">
        <v>704</v>
      </c>
    </row>
    <row r="215" spans="1:9" x14ac:dyDescent="0.25">
      <c r="A215" t="s">
        <v>33</v>
      </c>
      <c r="B215" t="s">
        <v>34</v>
      </c>
      <c r="C215" t="s">
        <v>171</v>
      </c>
      <c r="D215" t="s">
        <v>34</v>
      </c>
      <c r="E215" t="s">
        <v>705</v>
      </c>
      <c r="F215" t="s">
        <v>706</v>
      </c>
      <c r="G215" t="s">
        <v>1787</v>
      </c>
      <c r="H215" t="s">
        <v>1788</v>
      </c>
      <c r="I215" t="s">
        <v>707</v>
      </c>
    </row>
    <row r="216" spans="1:9" x14ac:dyDescent="0.25">
      <c r="A216" t="s">
        <v>33</v>
      </c>
      <c r="B216" t="s">
        <v>34</v>
      </c>
      <c r="C216" t="s">
        <v>171</v>
      </c>
      <c r="D216" t="s">
        <v>34</v>
      </c>
      <c r="E216" t="s">
        <v>708</v>
      </c>
      <c r="F216" t="s">
        <v>709</v>
      </c>
      <c r="G216" t="s">
        <v>1789</v>
      </c>
      <c r="H216" t="s">
        <v>1790</v>
      </c>
      <c r="I216" t="s">
        <v>710</v>
      </c>
    </row>
    <row r="217" spans="1:9" x14ac:dyDescent="0.25">
      <c r="A217" t="s">
        <v>33</v>
      </c>
      <c r="B217" t="s">
        <v>34</v>
      </c>
      <c r="C217" t="s">
        <v>171</v>
      </c>
      <c r="D217" t="s">
        <v>34</v>
      </c>
      <c r="E217" t="s">
        <v>708</v>
      </c>
      <c r="F217" t="s">
        <v>709</v>
      </c>
      <c r="G217" t="s">
        <v>1791</v>
      </c>
      <c r="H217" t="s">
        <v>1792</v>
      </c>
      <c r="I217" t="s">
        <v>1793</v>
      </c>
    </row>
    <row r="218" spans="1:9" x14ac:dyDescent="0.25">
      <c r="A218" t="s">
        <v>33</v>
      </c>
      <c r="B218" t="s">
        <v>34</v>
      </c>
      <c r="C218" t="s">
        <v>171</v>
      </c>
      <c r="D218" t="s">
        <v>34</v>
      </c>
      <c r="E218" t="s">
        <v>711</v>
      </c>
      <c r="F218" t="s">
        <v>712</v>
      </c>
      <c r="G218" t="s">
        <v>1794</v>
      </c>
      <c r="H218" t="s">
        <v>1795</v>
      </c>
      <c r="I218" t="s">
        <v>713</v>
      </c>
    </row>
    <row r="219" spans="1:9" x14ac:dyDescent="0.25">
      <c r="A219" t="s">
        <v>33</v>
      </c>
      <c r="B219" t="s">
        <v>34</v>
      </c>
      <c r="C219" t="s">
        <v>173</v>
      </c>
      <c r="D219" t="s">
        <v>174</v>
      </c>
      <c r="E219" t="s">
        <v>714</v>
      </c>
      <c r="F219" t="s">
        <v>174</v>
      </c>
      <c r="G219" t="s">
        <v>1796</v>
      </c>
      <c r="H219" t="s">
        <v>1797</v>
      </c>
      <c r="I219" t="s">
        <v>715</v>
      </c>
    </row>
    <row r="220" spans="1:9" x14ac:dyDescent="0.25">
      <c r="A220" t="s">
        <v>33</v>
      </c>
      <c r="B220" t="s">
        <v>34</v>
      </c>
      <c r="C220" t="s">
        <v>173</v>
      </c>
      <c r="D220" t="s">
        <v>174</v>
      </c>
      <c r="E220" t="s">
        <v>716</v>
      </c>
      <c r="F220" t="s">
        <v>717</v>
      </c>
      <c r="G220" t="s">
        <v>1798</v>
      </c>
      <c r="H220" t="s">
        <v>1799</v>
      </c>
      <c r="I220" t="s">
        <v>718</v>
      </c>
    </row>
    <row r="221" spans="1:9" x14ac:dyDescent="0.25">
      <c r="A221" t="s">
        <v>33</v>
      </c>
      <c r="B221" t="s">
        <v>34</v>
      </c>
      <c r="C221" t="s">
        <v>173</v>
      </c>
      <c r="D221" t="s">
        <v>174</v>
      </c>
      <c r="E221" t="s">
        <v>719</v>
      </c>
      <c r="F221" t="s">
        <v>720</v>
      </c>
      <c r="G221" t="s">
        <v>1800</v>
      </c>
      <c r="H221" t="s">
        <v>1801</v>
      </c>
      <c r="I221" t="s">
        <v>721</v>
      </c>
    </row>
    <row r="222" spans="1:9" x14ac:dyDescent="0.25">
      <c r="A222" t="s">
        <v>33</v>
      </c>
      <c r="B222" t="s">
        <v>34</v>
      </c>
      <c r="C222" t="s">
        <v>173</v>
      </c>
      <c r="D222" t="s">
        <v>174</v>
      </c>
      <c r="E222" t="s">
        <v>722</v>
      </c>
      <c r="F222" t="s">
        <v>723</v>
      </c>
      <c r="G222" t="s">
        <v>1802</v>
      </c>
      <c r="H222" t="s">
        <v>1803</v>
      </c>
      <c r="I222" t="s">
        <v>724</v>
      </c>
    </row>
    <row r="223" spans="1:9" x14ac:dyDescent="0.25">
      <c r="A223" t="s">
        <v>33</v>
      </c>
      <c r="B223" t="s">
        <v>34</v>
      </c>
      <c r="C223" t="s">
        <v>173</v>
      </c>
      <c r="D223" t="s">
        <v>174</v>
      </c>
      <c r="E223" t="s">
        <v>725</v>
      </c>
      <c r="F223" t="s">
        <v>726</v>
      </c>
      <c r="G223" t="s">
        <v>1804</v>
      </c>
      <c r="H223" t="s">
        <v>1805</v>
      </c>
      <c r="I223" t="s">
        <v>727</v>
      </c>
    </row>
    <row r="224" spans="1:9" x14ac:dyDescent="0.25">
      <c r="A224" t="s">
        <v>33</v>
      </c>
      <c r="B224" t="s">
        <v>34</v>
      </c>
      <c r="C224" t="s">
        <v>173</v>
      </c>
      <c r="D224" t="s">
        <v>174</v>
      </c>
      <c r="E224" t="s">
        <v>725</v>
      </c>
      <c r="F224" t="s">
        <v>726</v>
      </c>
      <c r="G224" t="s">
        <v>1806</v>
      </c>
      <c r="H224" t="s">
        <v>1807</v>
      </c>
      <c r="I224" t="s">
        <v>1808</v>
      </c>
    </row>
    <row r="225" spans="1:9" x14ac:dyDescent="0.25">
      <c r="A225" t="s">
        <v>33</v>
      </c>
      <c r="B225" t="s">
        <v>34</v>
      </c>
      <c r="C225" t="s">
        <v>176</v>
      </c>
      <c r="D225" t="s">
        <v>177</v>
      </c>
      <c r="E225" t="s">
        <v>728</v>
      </c>
      <c r="F225" t="s">
        <v>177</v>
      </c>
      <c r="G225" t="s">
        <v>1809</v>
      </c>
      <c r="H225" t="s">
        <v>1810</v>
      </c>
      <c r="I225" t="s">
        <v>729</v>
      </c>
    </row>
    <row r="226" spans="1:9" x14ac:dyDescent="0.25">
      <c r="A226" t="s">
        <v>33</v>
      </c>
      <c r="B226" t="s">
        <v>34</v>
      </c>
      <c r="C226" t="s">
        <v>176</v>
      </c>
      <c r="D226" t="s">
        <v>177</v>
      </c>
      <c r="E226" t="s">
        <v>730</v>
      </c>
      <c r="F226" t="s">
        <v>731</v>
      </c>
      <c r="G226" t="s">
        <v>1811</v>
      </c>
      <c r="H226" t="s">
        <v>1812</v>
      </c>
      <c r="I226" t="s">
        <v>732</v>
      </c>
    </row>
    <row r="227" spans="1:9" x14ac:dyDescent="0.25">
      <c r="A227" t="s">
        <v>33</v>
      </c>
      <c r="B227" t="s">
        <v>34</v>
      </c>
      <c r="C227" t="s">
        <v>176</v>
      </c>
      <c r="D227" t="s">
        <v>177</v>
      </c>
      <c r="E227" t="s">
        <v>733</v>
      </c>
      <c r="F227" t="s">
        <v>734</v>
      </c>
      <c r="G227" t="s">
        <v>1813</v>
      </c>
      <c r="H227" t="s">
        <v>1814</v>
      </c>
      <c r="I227" t="s">
        <v>735</v>
      </c>
    </row>
    <row r="228" spans="1:9" x14ac:dyDescent="0.25">
      <c r="A228" t="s">
        <v>33</v>
      </c>
      <c r="B228" t="s">
        <v>34</v>
      </c>
      <c r="C228" t="s">
        <v>176</v>
      </c>
      <c r="D228" t="s">
        <v>177</v>
      </c>
      <c r="E228" t="s">
        <v>736</v>
      </c>
      <c r="F228" t="s">
        <v>737</v>
      </c>
      <c r="G228" t="s">
        <v>1815</v>
      </c>
      <c r="H228" t="s">
        <v>1816</v>
      </c>
      <c r="I228" t="s">
        <v>738</v>
      </c>
    </row>
    <row r="229" spans="1:9" x14ac:dyDescent="0.25">
      <c r="A229" t="s">
        <v>33</v>
      </c>
      <c r="B229" t="s">
        <v>34</v>
      </c>
      <c r="C229" t="s">
        <v>179</v>
      </c>
      <c r="D229" t="s">
        <v>180</v>
      </c>
      <c r="E229" t="s">
        <v>739</v>
      </c>
      <c r="F229" t="s">
        <v>180</v>
      </c>
      <c r="G229" t="s">
        <v>1817</v>
      </c>
      <c r="H229" t="s">
        <v>1818</v>
      </c>
      <c r="I229" t="s">
        <v>740</v>
      </c>
    </row>
    <row r="230" spans="1:9" x14ac:dyDescent="0.25">
      <c r="A230" t="s">
        <v>33</v>
      </c>
      <c r="B230" t="s">
        <v>34</v>
      </c>
      <c r="C230" t="s">
        <v>179</v>
      </c>
      <c r="D230" t="s">
        <v>180</v>
      </c>
      <c r="E230" t="s">
        <v>741</v>
      </c>
      <c r="F230" t="s">
        <v>742</v>
      </c>
      <c r="G230" t="s">
        <v>1819</v>
      </c>
      <c r="H230" t="s">
        <v>1820</v>
      </c>
      <c r="I230" t="s">
        <v>743</v>
      </c>
    </row>
    <row r="231" spans="1:9" x14ac:dyDescent="0.25">
      <c r="A231" t="s">
        <v>33</v>
      </c>
      <c r="B231" t="s">
        <v>34</v>
      </c>
      <c r="C231" t="s">
        <v>179</v>
      </c>
      <c r="D231" t="s">
        <v>180</v>
      </c>
      <c r="E231" t="s">
        <v>744</v>
      </c>
      <c r="F231" t="s">
        <v>745</v>
      </c>
      <c r="G231" t="s">
        <v>1821</v>
      </c>
      <c r="H231" t="s">
        <v>1822</v>
      </c>
      <c r="I231" t="s">
        <v>746</v>
      </c>
    </row>
    <row r="232" spans="1:9" x14ac:dyDescent="0.25">
      <c r="A232" t="s">
        <v>33</v>
      </c>
      <c r="B232" t="s">
        <v>34</v>
      </c>
      <c r="C232" t="s">
        <v>182</v>
      </c>
      <c r="D232" t="s">
        <v>183</v>
      </c>
      <c r="E232" t="s">
        <v>747</v>
      </c>
      <c r="F232" t="s">
        <v>748</v>
      </c>
      <c r="G232" t="s">
        <v>1823</v>
      </c>
      <c r="H232" t="s">
        <v>1824</v>
      </c>
      <c r="I232" t="s">
        <v>749</v>
      </c>
    </row>
    <row r="233" spans="1:9" x14ac:dyDescent="0.25">
      <c r="A233" t="s">
        <v>33</v>
      </c>
      <c r="B233" t="s">
        <v>34</v>
      </c>
      <c r="C233" t="s">
        <v>179</v>
      </c>
      <c r="D233" t="s">
        <v>180</v>
      </c>
      <c r="E233" t="s">
        <v>750</v>
      </c>
      <c r="F233" t="s">
        <v>751</v>
      </c>
      <c r="G233" t="s">
        <v>1825</v>
      </c>
      <c r="H233" t="s">
        <v>1826</v>
      </c>
      <c r="I233" t="s">
        <v>752</v>
      </c>
    </row>
    <row r="234" spans="1:9" x14ac:dyDescent="0.25">
      <c r="A234" t="s">
        <v>33</v>
      </c>
      <c r="B234" t="s">
        <v>34</v>
      </c>
      <c r="C234" t="s">
        <v>182</v>
      </c>
      <c r="D234" t="s">
        <v>183</v>
      </c>
      <c r="E234" t="s">
        <v>753</v>
      </c>
      <c r="F234" t="s">
        <v>183</v>
      </c>
      <c r="G234" t="s">
        <v>1827</v>
      </c>
      <c r="H234" t="s">
        <v>1828</v>
      </c>
      <c r="I234" t="s">
        <v>754</v>
      </c>
    </row>
    <row r="235" spans="1:9" x14ac:dyDescent="0.25">
      <c r="A235" t="s">
        <v>33</v>
      </c>
      <c r="B235" t="s">
        <v>34</v>
      </c>
      <c r="C235" t="s">
        <v>182</v>
      </c>
      <c r="D235" t="s">
        <v>183</v>
      </c>
      <c r="E235" t="s">
        <v>753</v>
      </c>
      <c r="F235" t="s">
        <v>183</v>
      </c>
      <c r="G235" t="s">
        <v>1829</v>
      </c>
      <c r="H235" t="s">
        <v>1830</v>
      </c>
      <c r="I235" t="s">
        <v>1831</v>
      </c>
    </row>
    <row r="236" spans="1:9" x14ac:dyDescent="0.25">
      <c r="A236" t="s">
        <v>33</v>
      </c>
      <c r="B236" t="s">
        <v>34</v>
      </c>
      <c r="C236" t="s">
        <v>182</v>
      </c>
      <c r="D236" t="s">
        <v>183</v>
      </c>
      <c r="E236" t="s">
        <v>753</v>
      </c>
      <c r="F236" t="s">
        <v>183</v>
      </c>
      <c r="G236" t="s">
        <v>1832</v>
      </c>
      <c r="H236" t="s">
        <v>1833</v>
      </c>
      <c r="I236" t="s">
        <v>1834</v>
      </c>
    </row>
    <row r="237" spans="1:9" x14ac:dyDescent="0.25">
      <c r="A237" t="s">
        <v>33</v>
      </c>
      <c r="B237" t="s">
        <v>34</v>
      </c>
      <c r="C237" t="s">
        <v>185</v>
      </c>
      <c r="D237" t="s">
        <v>186</v>
      </c>
      <c r="E237" t="s">
        <v>755</v>
      </c>
      <c r="F237" t="s">
        <v>186</v>
      </c>
      <c r="G237" t="s">
        <v>1835</v>
      </c>
      <c r="H237" t="s">
        <v>1836</v>
      </c>
      <c r="I237" t="s">
        <v>756</v>
      </c>
    </row>
    <row r="238" spans="1:9" x14ac:dyDescent="0.25">
      <c r="A238" t="s">
        <v>33</v>
      </c>
      <c r="B238" t="s">
        <v>34</v>
      </c>
      <c r="C238" t="s">
        <v>185</v>
      </c>
      <c r="D238" t="s">
        <v>186</v>
      </c>
      <c r="E238" t="s">
        <v>757</v>
      </c>
      <c r="F238" t="s">
        <v>758</v>
      </c>
      <c r="G238" t="s">
        <v>1837</v>
      </c>
      <c r="H238" t="s">
        <v>1838</v>
      </c>
      <c r="I238" t="s">
        <v>759</v>
      </c>
    </row>
    <row r="239" spans="1:9" x14ac:dyDescent="0.25">
      <c r="A239" t="s">
        <v>33</v>
      </c>
      <c r="B239" t="s">
        <v>34</v>
      </c>
      <c r="C239" t="s">
        <v>188</v>
      </c>
      <c r="D239" t="s">
        <v>189</v>
      </c>
      <c r="E239" t="s">
        <v>760</v>
      </c>
      <c r="F239" t="s">
        <v>189</v>
      </c>
      <c r="G239" t="s">
        <v>1839</v>
      </c>
      <c r="H239" t="s">
        <v>1840</v>
      </c>
      <c r="I239" t="s">
        <v>761</v>
      </c>
    </row>
    <row r="240" spans="1:9" x14ac:dyDescent="0.25">
      <c r="A240" t="s">
        <v>33</v>
      </c>
      <c r="B240" t="s">
        <v>34</v>
      </c>
      <c r="C240" t="s">
        <v>188</v>
      </c>
      <c r="D240" t="s">
        <v>189</v>
      </c>
      <c r="E240" t="s">
        <v>762</v>
      </c>
      <c r="F240" t="s">
        <v>763</v>
      </c>
      <c r="G240" t="s">
        <v>1841</v>
      </c>
      <c r="H240" t="s">
        <v>1842</v>
      </c>
      <c r="I240" t="s">
        <v>764</v>
      </c>
    </row>
    <row r="241" spans="1:9" x14ac:dyDescent="0.25">
      <c r="A241" t="s">
        <v>33</v>
      </c>
      <c r="B241" t="s">
        <v>34</v>
      </c>
      <c r="C241" t="s">
        <v>188</v>
      </c>
      <c r="D241" t="s">
        <v>189</v>
      </c>
      <c r="E241" t="s">
        <v>765</v>
      </c>
      <c r="F241" t="s">
        <v>766</v>
      </c>
      <c r="G241" t="s">
        <v>1843</v>
      </c>
      <c r="H241" t="s">
        <v>1844</v>
      </c>
      <c r="I241" t="s">
        <v>767</v>
      </c>
    </row>
    <row r="242" spans="1:9" x14ac:dyDescent="0.25">
      <c r="A242" t="s">
        <v>33</v>
      </c>
      <c r="B242" t="s">
        <v>34</v>
      </c>
      <c r="C242" t="s">
        <v>188</v>
      </c>
      <c r="D242" t="s">
        <v>189</v>
      </c>
      <c r="E242" t="s">
        <v>768</v>
      </c>
      <c r="F242" t="s">
        <v>769</v>
      </c>
      <c r="G242" t="s">
        <v>1845</v>
      </c>
      <c r="H242" t="s">
        <v>1846</v>
      </c>
      <c r="I242" t="s">
        <v>770</v>
      </c>
    </row>
    <row r="243" spans="1:9" x14ac:dyDescent="0.25">
      <c r="A243" t="s">
        <v>36</v>
      </c>
      <c r="B243" t="s">
        <v>37</v>
      </c>
      <c r="C243" t="s">
        <v>191</v>
      </c>
      <c r="D243" t="s">
        <v>192</v>
      </c>
      <c r="E243" t="s">
        <v>771</v>
      </c>
      <c r="F243" t="s">
        <v>192</v>
      </c>
      <c r="G243" t="s">
        <v>1847</v>
      </c>
      <c r="H243" t="s">
        <v>1848</v>
      </c>
      <c r="I243" t="s">
        <v>772</v>
      </c>
    </row>
    <row r="244" spans="1:9" x14ac:dyDescent="0.25">
      <c r="A244" t="s">
        <v>36</v>
      </c>
      <c r="B244" t="s">
        <v>37</v>
      </c>
      <c r="C244" t="s">
        <v>191</v>
      </c>
      <c r="D244" t="s">
        <v>192</v>
      </c>
      <c r="E244" t="s">
        <v>773</v>
      </c>
      <c r="F244" t="s">
        <v>774</v>
      </c>
      <c r="G244" t="s">
        <v>1849</v>
      </c>
      <c r="H244" t="s">
        <v>1850</v>
      </c>
      <c r="I244" t="s">
        <v>1851</v>
      </c>
    </row>
    <row r="245" spans="1:9" x14ac:dyDescent="0.25">
      <c r="A245" t="s">
        <v>36</v>
      </c>
      <c r="B245" t="s">
        <v>37</v>
      </c>
      <c r="C245" t="s">
        <v>191</v>
      </c>
      <c r="D245" t="s">
        <v>192</v>
      </c>
      <c r="E245" t="s">
        <v>776</v>
      </c>
      <c r="F245" t="s">
        <v>777</v>
      </c>
      <c r="G245" t="s">
        <v>1852</v>
      </c>
      <c r="H245" t="s">
        <v>1853</v>
      </c>
      <c r="I245" t="s">
        <v>778</v>
      </c>
    </row>
    <row r="246" spans="1:9" x14ac:dyDescent="0.25">
      <c r="A246" t="s">
        <v>36</v>
      </c>
      <c r="B246" t="s">
        <v>37</v>
      </c>
      <c r="C246" t="s">
        <v>191</v>
      </c>
      <c r="D246" t="s">
        <v>192</v>
      </c>
      <c r="E246" t="s">
        <v>779</v>
      </c>
      <c r="F246" t="s">
        <v>780</v>
      </c>
      <c r="G246" t="s">
        <v>1854</v>
      </c>
      <c r="H246" t="s">
        <v>1855</v>
      </c>
      <c r="I246" t="s">
        <v>781</v>
      </c>
    </row>
    <row r="247" spans="1:9" x14ac:dyDescent="0.25">
      <c r="A247" t="s">
        <v>36</v>
      </c>
      <c r="B247" t="s">
        <v>37</v>
      </c>
      <c r="C247" t="s">
        <v>191</v>
      </c>
      <c r="D247" t="s">
        <v>192</v>
      </c>
      <c r="E247" t="s">
        <v>779</v>
      </c>
      <c r="F247" t="s">
        <v>780</v>
      </c>
      <c r="G247" t="s">
        <v>1856</v>
      </c>
      <c r="H247" t="s">
        <v>1857</v>
      </c>
      <c r="I247" t="s">
        <v>1858</v>
      </c>
    </row>
    <row r="248" spans="1:9" x14ac:dyDescent="0.25">
      <c r="A248" t="s">
        <v>36</v>
      </c>
      <c r="B248" t="s">
        <v>37</v>
      </c>
      <c r="C248" t="s">
        <v>191</v>
      </c>
      <c r="D248" t="s">
        <v>192</v>
      </c>
      <c r="E248" t="s">
        <v>782</v>
      </c>
      <c r="F248" t="s">
        <v>783</v>
      </c>
      <c r="G248" t="s">
        <v>1859</v>
      </c>
      <c r="H248" t="s">
        <v>1860</v>
      </c>
      <c r="I248" t="s">
        <v>784</v>
      </c>
    </row>
    <row r="249" spans="1:9" x14ac:dyDescent="0.25">
      <c r="A249" t="s">
        <v>36</v>
      </c>
      <c r="B249" t="s">
        <v>37</v>
      </c>
      <c r="C249" t="s">
        <v>191</v>
      </c>
      <c r="D249" t="s">
        <v>192</v>
      </c>
      <c r="E249" t="s">
        <v>782</v>
      </c>
      <c r="F249" t="s">
        <v>783</v>
      </c>
      <c r="G249" t="s">
        <v>1861</v>
      </c>
      <c r="H249" t="s">
        <v>1862</v>
      </c>
      <c r="I249" t="s">
        <v>1863</v>
      </c>
    </row>
    <row r="250" spans="1:9" x14ac:dyDescent="0.25">
      <c r="A250" t="s">
        <v>36</v>
      </c>
      <c r="B250" t="s">
        <v>37</v>
      </c>
      <c r="C250" t="s">
        <v>191</v>
      </c>
      <c r="D250" t="s">
        <v>192</v>
      </c>
      <c r="E250" t="s">
        <v>785</v>
      </c>
      <c r="F250" t="s">
        <v>786</v>
      </c>
      <c r="G250" t="s">
        <v>1864</v>
      </c>
      <c r="H250" t="s">
        <v>1865</v>
      </c>
      <c r="I250" t="s">
        <v>787</v>
      </c>
    </row>
    <row r="251" spans="1:9" x14ac:dyDescent="0.25">
      <c r="A251" t="s">
        <v>36</v>
      </c>
      <c r="B251" t="s">
        <v>37</v>
      </c>
      <c r="C251" t="s">
        <v>191</v>
      </c>
      <c r="D251" t="s">
        <v>192</v>
      </c>
      <c r="E251" t="s">
        <v>785</v>
      </c>
      <c r="F251" t="s">
        <v>786</v>
      </c>
      <c r="G251" t="s">
        <v>1866</v>
      </c>
      <c r="H251" t="s">
        <v>1867</v>
      </c>
      <c r="I251" t="s">
        <v>1868</v>
      </c>
    </row>
    <row r="252" spans="1:9" x14ac:dyDescent="0.25">
      <c r="A252" t="s">
        <v>36</v>
      </c>
      <c r="B252" t="s">
        <v>37</v>
      </c>
      <c r="C252" t="s">
        <v>191</v>
      </c>
      <c r="D252" t="s">
        <v>192</v>
      </c>
      <c r="E252" t="s">
        <v>785</v>
      </c>
      <c r="F252" t="s">
        <v>786</v>
      </c>
      <c r="G252" t="s">
        <v>1869</v>
      </c>
      <c r="H252" t="s">
        <v>1870</v>
      </c>
      <c r="I252" t="s">
        <v>1871</v>
      </c>
    </row>
    <row r="253" spans="1:9" x14ac:dyDescent="0.25">
      <c r="A253" t="s">
        <v>36</v>
      </c>
      <c r="B253" t="s">
        <v>37</v>
      </c>
      <c r="C253" t="s">
        <v>194</v>
      </c>
      <c r="D253" t="s">
        <v>195</v>
      </c>
      <c r="E253" t="s">
        <v>788</v>
      </c>
      <c r="F253" t="s">
        <v>195</v>
      </c>
      <c r="G253" t="s">
        <v>1872</v>
      </c>
      <c r="H253" t="s">
        <v>1873</v>
      </c>
      <c r="I253" t="s">
        <v>789</v>
      </c>
    </row>
    <row r="254" spans="1:9" x14ac:dyDescent="0.25">
      <c r="A254" t="s">
        <v>36</v>
      </c>
      <c r="B254" t="s">
        <v>37</v>
      </c>
      <c r="C254" t="s">
        <v>194</v>
      </c>
      <c r="D254" t="s">
        <v>195</v>
      </c>
      <c r="E254" t="s">
        <v>788</v>
      </c>
      <c r="F254" t="s">
        <v>195</v>
      </c>
      <c r="G254" t="s">
        <v>1874</v>
      </c>
      <c r="H254" t="s">
        <v>1875</v>
      </c>
      <c r="I254" t="s">
        <v>1876</v>
      </c>
    </row>
    <row r="255" spans="1:9" x14ac:dyDescent="0.25">
      <c r="A255" t="s">
        <v>36</v>
      </c>
      <c r="B255" t="s">
        <v>37</v>
      </c>
      <c r="C255" t="s">
        <v>194</v>
      </c>
      <c r="D255" t="s">
        <v>195</v>
      </c>
      <c r="E255" t="s">
        <v>790</v>
      </c>
      <c r="F255" t="s">
        <v>791</v>
      </c>
      <c r="G255" t="s">
        <v>1877</v>
      </c>
      <c r="H255" t="s">
        <v>1878</v>
      </c>
      <c r="I255" t="s">
        <v>792</v>
      </c>
    </row>
    <row r="256" spans="1:9" x14ac:dyDescent="0.25">
      <c r="A256" t="s">
        <v>36</v>
      </c>
      <c r="B256" t="s">
        <v>37</v>
      </c>
      <c r="C256" t="s">
        <v>194</v>
      </c>
      <c r="D256" t="s">
        <v>195</v>
      </c>
      <c r="E256" t="s">
        <v>790</v>
      </c>
      <c r="F256" t="s">
        <v>791</v>
      </c>
      <c r="G256" t="s">
        <v>1879</v>
      </c>
      <c r="H256" t="s">
        <v>1880</v>
      </c>
      <c r="I256" t="s">
        <v>1881</v>
      </c>
    </row>
    <row r="257" spans="1:9" x14ac:dyDescent="0.25">
      <c r="A257" t="s">
        <v>36</v>
      </c>
      <c r="B257" t="s">
        <v>37</v>
      </c>
      <c r="C257" t="s">
        <v>194</v>
      </c>
      <c r="D257" t="s">
        <v>195</v>
      </c>
      <c r="E257" t="s">
        <v>793</v>
      </c>
      <c r="F257" t="s">
        <v>794</v>
      </c>
      <c r="G257" t="s">
        <v>1882</v>
      </c>
      <c r="H257" t="s">
        <v>1883</v>
      </c>
      <c r="I257" t="s">
        <v>795</v>
      </c>
    </row>
    <row r="258" spans="1:9" x14ac:dyDescent="0.25">
      <c r="A258" t="s">
        <v>36</v>
      </c>
      <c r="B258" t="s">
        <v>37</v>
      </c>
      <c r="C258" t="s">
        <v>194</v>
      </c>
      <c r="D258" t="s">
        <v>195</v>
      </c>
      <c r="E258" t="s">
        <v>796</v>
      </c>
      <c r="F258" t="s">
        <v>797</v>
      </c>
      <c r="G258" t="s">
        <v>1884</v>
      </c>
      <c r="H258" t="s">
        <v>1885</v>
      </c>
      <c r="I258" t="s">
        <v>798</v>
      </c>
    </row>
    <row r="259" spans="1:9" x14ac:dyDescent="0.25">
      <c r="A259" t="s">
        <v>39</v>
      </c>
      <c r="B259" t="s">
        <v>40</v>
      </c>
      <c r="C259" t="s">
        <v>197</v>
      </c>
      <c r="D259" t="s">
        <v>198</v>
      </c>
      <c r="E259" t="s">
        <v>799</v>
      </c>
      <c r="F259" t="s">
        <v>198</v>
      </c>
      <c r="G259" t="s">
        <v>1886</v>
      </c>
      <c r="H259" t="s">
        <v>1887</v>
      </c>
      <c r="I259" t="s">
        <v>800</v>
      </c>
    </row>
    <row r="260" spans="1:9" x14ac:dyDescent="0.25">
      <c r="A260" t="s">
        <v>39</v>
      </c>
      <c r="B260" t="s">
        <v>40</v>
      </c>
      <c r="C260" t="s">
        <v>197</v>
      </c>
      <c r="D260" t="s">
        <v>198</v>
      </c>
      <c r="E260" t="s">
        <v>801</v>
      </c>
      <c r="F260" t="s">
        <v>802</v>
      </c>
      <c r="G260" t="s">
        <v>1888</v>
      </c>
      <c r="H260" t="s">
        <v>1889</v>
      </c>
      <c r="I260" t="s">
        <v>803</v>
      </c>
    </row>
    <row r="261" spans="1:9" x14ac:dyDescent="0.25">
      <c r="A261" t="s">
        <v>39</v>
      </c>
      <c r="B261" t="s">
        <v>40</v>
      </c>
      <c r="C261" t="s">
        <v>209</v>
      </c>
      <c r="D261" t="s">
        <v>210</v>
      </c>
      <c r="E261" t="s">
        <v>804</v>
      </c>
      <c r="F261" t="s">
        <v>210</v>
      </c>
      <c r="G261" t="s">
        <v>1890</v>
      </c>
      <c r="H261" t="s">
        <v>1891</v>
      </c>
      <c r="I261" t="s">
        <v>805</v>
      </c>
    </row>
    <row r="262" spans="1:9" x14ac:dyDescent="0.25">
      <c r="A262" t="s">
        <v>39</v>
      </c>
      <c r="B262" t="s">
        <v>40</v>
      </c>
      <c r="C262" t="s">
        <v>209</v>
      </c>
      <c r="D262" t="s">
        <v>210</v>
      </c>
      <c r="E262" t="s">
        <v>806</v>
      </c>
      <c r="F262" t="s">
        <v>807</v>
      </c>
      <c r="G262" t="s">
        <v>1892</v>
      </c>
      <c r="H262" t="s">
        <v>1893</v>
      </c>
      <c r="I262" t="s">
        <v>808</v>
      </c>
    </row>
    <row r="263" spans="1:9" x14ac:dyDescent="0.25">
      <c r="A263" t="s">
        <v>39</v>
      </c>
      <c r="B263" t="s">
        <v>40</v>
      </c>
      <c r="C263" t="s">
        <v>209</v>
      </c>
      <c r="D263" t="s">
        <v>210</v>
      </c>
      <c r="E263" t="s">
        <v>809</v>
      </c>
      <c r="F263" t="s">
        <v>810</v>
      </c>
      <c r="G263" t="s">
        <v>1894</v>
      </c>
      <c r="H263" t="s">
        <v>1895</v>
      </c>
      <c r="I263" t="s">
        <v>811</v>
      </c>
    </row>
    <row r="264" spans="1:9" x14ac:dyDescent="0.25">
      <c r="A264" t="s">
        <v>39</v>
      </c>
      <c r="B264" t="s">
        <v>40</v>
      </c>
      <c r="C264" t="s">
        <v>209</v>
      </c>
      <c r="D264" t="s">
        <v>210</v>
      </c>
      <c r="E264" t="s">
        <v>812</v>
      </c>
      <c r="F264" t="s">
        <v>813</v>
      </c>
      <c r="G264" t="s">
        <v>1896</v>
      </c>
      <c r="H264" t="s">
        <v>1897</v>
      </c>
      <c r="I264" t="s">
        <v>814</v>
      </c>
    </row>
    <row r="265" spans="1:9" x14ac:dyDescent="0.25">
      <c r="A265" t="s">
        <v>39</v>
      </c>
      <c r="B265" t="s">
        <v>40</v>
      </c>
      <c r="C265" t="s">
        <v>209</v>
      </c>
      <c r="D265" t="s">
        <v>210</v>
      </c>
      <c r="E265" t="s">
        <v>812</v>
      </c>
      <c r="F265" t="s">
        <v>813</v>
      </c>
      <c r="G265" t="s">
        <v>1898</v>
      </c>
      <c r="H265" t="s">
        <v>1899</v>
      </c>
      <c r="I265" t="s">
        <v>1900</v>
      </c>
    </row>
    <row r="266" spans="1:9" x14ac:dyDescent="0.25">
      <c r="A266" t="s">
        <v>39</v>
      </c>
      <c r="B266" t="s">
        <v>40</v>
      </c>
      <c r="C266" t="s">
        <v>197</v>
      </c>
      <c r="D266" t="s">
        <v>198</v>
      </c>
      <c r="E266" t="s">
        <v>815</v>
      </c>
      <c r="F266" t="s">
        <v>816</v>
      </c>
      <c r="G266" t="s">
        <v>1901</v>
      </c>
      <c r="H266" t="s">
        <v>1902</v>
      </c>
      <c r="I266" t="s">
        <v>817</v>
      </c>
    </row>
    <row r="267" spans="1:9" x14ac:dyDescent="0.25">
      <c r="A267" t="s">
        <v>39</v>
      </c>
      <c r="B267" t="s">
        <v>40</v>
      </c>
      <c r="C267" t="s">
        <v>197</v>
      </c>
      <c r="D267" t="s">
        <v>198</v>
      </c>
      <c r="E267" t="s">
        <v>818</v>
      </c>
      <c r="F267" t="s">
        <v>819</v>
      </c>
      <c r="G267" t="s">
        <v>1903</v>
      </c>
      <c r="H267" t="s">
        <v>1904</v>
      </c>
      <c r="I267" t="s">
        <v>820</v>
      </c>
    </row>
    <row r="268" spans="1:9" x14ac:dyDescent="0.25">
      <c r="A268" t="s">
        <v>39</v>
      </c>
      <c r="B268" t="s">
        <v>40</v>
      </c>
      <c r="C268" t="s">
        <v>200</v>
      </c>
      <c r="D268" t="s">
        <v>201</v>
      </c>
      <c r="E268" t="s">
        <v>821</v>
      </c>
      <c r="F268" t="s">
        <v>201</v>
      </c>
      <c r="G268" t="s">
        <v>1905</v>
      </c>
      <c r="H268" t="s">
        <v>1906</v>
      </c>
      <c r="I268" t="s">
        <v>822</v>
      </c>
    </row>
    <row r="269" spans="1:9" x14ac:dyDescent="0.25">
      <c r="A269" t="s">
        <v>39</v>
      </c>
      <c r="B269" t="s">
        <v>40</v>
      </c>
      <c r="C269" t="s">
        <v>200</v>
      </c>
      <c r="D269" t="s">
        <v>201</v>
      </c>
      <c r="E269" t="s">
        <v>821</v>
      </c>
      <c r="F269" t="s">
        <v>201</v>
      </c>
      <c r="G269" t="s">
        <v>1907</v>
      </c>
      <c r="H269" t="s">
        <v>1908</v>
      </c>
      <c r="I269" t="s">
        <v>1909</v>
      </c>
    </row>
    <row r="270" spans="1:9" x14ac:dyDescent="0.25">
      <c r="A270" t="s">
        <v>39</v>
      </c>
      <c r="B270" t="s">
        <v>40</v>
      </c>
      <c r="C270" t="s">
        <v>200</v>
      </c>
      <c r="D270" t="s">
        <v>201</v>
      </c>
      <c r="E270" t="s">
        <v>823</v>
      </c>
      <c r="F270" t="s">
        <v>824</v>
      </c>
      <c r="G270" t="s">
        <v>1910</v>
      </c>
      <c r="H270" t="s">
        <v>1911</v>
      </c>
      <c r="I270" t="s">
        <v>825</v>
      </c>
    </row>
    <row r="271" spans="1:9" x14ac:dyDescent="0.25">
      <c r="A271" t="s">
        <v>39</v>
      </c>
      <c r="B271" t="s">
        <v>40</v>
      </c>
      <c r="C271" t="s">
        <v>203</v>
      </c>
      <c r="D271" t="s">
        <v>204</v>
      </c>
      <c r="E271" t="s">
        <v>826</v>
      </c>
      <c r="F271" t="s">
        <v>204</v>
      </c>
      <c r="G271" t="s">
        <v>1912</v>
      </c>
      <c r="H271" t="s">
        <v>1913</v>
      </c>
      <c r="I271" t="s">
        <v>827</v>
      </c>
    </row>
    <row r="272" spans="1:9" x14ac:dyDescent="0.25">
      <c r="A272" t="s">
        <v>39</v>
      </c>
      <c r="B272" t="s">
        <v>40</v>
      </c>
      <c r="C272" t="s">
        <v>203</v>
      </c>
      <c r="D272" t="s">
        <v>204</v>
      </c>
      <c r="E272" t="s">
        <v>828</v>
      </c>
      <c r="F272" t="s">
        <v>829</v>
      </c>
      <c r="G272" t="s">
        <v>1914</v>
      </c>
      <c r="H272" t="s">
        <v>1915</v>
      </c>
      <c r="I272" t="s">
        <v>830</v>
      </c>
    </row>
    <row r="273" spans="1:9" x14ac:dyDescent="0.25">
      <c r="A273" t="s">
        <v>39</v>
      </c>
      <c r="B273" t="s">
        <v>40</v>
      </c>
      <c r="C273" t="s">
        <v>203</v>
      </c>
      <c r="D273" t="s">
        <v>204</v>
      </c>
      <c r="E273" t="s">
        <v>831</v>
      </c>
      <c r="F273" t="s">
        <v>832</v>
      </c>
      <c r="G273" t="s">
        <v>1916</v>
      </c>
      <c r="H273" t="s">
        <v>1917</v>
      </c>
      <c r="I273" t="s">
        <v>833</v>
      </c>
    </row>
    <row r="274" spans="1:9" x14ac:dyDescent="0.25">
      <c r="A274" t="s">
        <v>39</v>
      </c>
      <c r="B274" t="s">
        <v>40</v>
      </c>
      <c r="C274" t="s">
        <v>203</v>
      </c>
      <c r="D274" t="s">
        <v>204</v>
      </c>
      <c r="E274" t="s">
        <v>834</v>
      </c>
      <c r="F274" t="s">
        <v>835</v>
      </c>
      <c r="G274" t="s">
        <v>1918</v>
      </c>
      <c r="H274" t="s">
        <v>1919</v>
      </c>
      <c r="I274" t="s">
        <v>836</v>
      </c>
    </row>
    <row r="275" spans="1:9" x14ac:dyDescent="0.25">
      <c r="A275" t="s">
        <v>39</v>
      </c>
      <c r="B275" t="s">
        <v>40</v>
      </c>
      <c r="C275" t="s">
        <v>206</v>
      </c>
      <c r="D275" t="s">
        <v>207</v>
      </c>
      <c r="E275" t="s">
        <v>837</v>
      </c>
      <c r="F275" t="s">
        <v>207</v>
      </c>
      <c r="G275" t="s">
        <v>1920</v>
      </c>
      <c r="H275" t="s">
        <v>1921</v>
      </c>
      <c r="I275" t="s">
        <v>838</v>
      </c>
    </row>
    <row r="276" spans="1:9" x14ac:dyDescent="0.25">
      <c r="A276" t="s">
        <v>39</v>
      </c>
      <c r="B276" t="s">
        <v>40</v>
      </c>
      <c r="C276" t="s">
        <v>206</v>
      </c>
      <c r="D276" t="s">
        <v>207</v>
      </c>
      <c r="E276" t="s">
        <v>837</v>
      </c>
      <c r="F276" t="s">
        <v>207</v>
      </c>
      <c r="G276" t="s">
        <v>1922</v>
      </c>
      <c r="H276" t="s">
        <v>1923</v>
      </c>
      <c r="I276" t="s">
        <v>1924</v>
      </c>
    </row>
    <row r="277" spans="1:9" x14ac:dyDescent="0.25">
      <c r="A277" t="s">
        <v>39</v>
      </c>
      <c r="B277" t="s">
        <v>40</v>
      </c>
      <c r="C277" t="s">
        <v>206</v>
      </c>
      <c r="D277" t="s">
        <v>207</v>
      </c>
      <c r="E277" t="s">
        <v>839</v>
      </c>
      <c r="F277" t="s">
        <v>840</v>
      </c>
      <c r="G277" t="s">
        <v>1925</v>
      </c>
      <c r="H277" t="s">
        <v>1926</v>
      </c>
      <c r="I277" t="s">
        <v>841</v>
      </c>
    </row>
    <row r="278" spans="1:9" x14ac:dyDescent="0.25">
      <c r="A278" t="s">
        <v>39</v>
      </c>
      <c r="B278" t="s">
        <v>40</v>
      </c>
      <c r="C278" t="s">
        <v>206</v>
      </c>
      <c r="D278" t="s">
        <v>207</v>
      </c>
      <c r="E278" t="s">
        <v>839</v>
      </c>
      <c r="F278" t="s">
        <v>840</v>
      </c>
      <c r="G278" t="s">
        <v>1927</v>
      </c>
      <c r="H278" t="s">
        <v>1928</v>
      </c>
      <c r="I278" t="s">
        <v>1929</v>
      </c>
    </row>
    <row r="279" spans="1:9" x14ac:dyDescent="0.25">
      <c r="A279" t="s">
        <v>39</v>
      </c>
      <c r="B279" t="s">
        <v>40</v>
      </c>
      <c r="C279" t="s">
        <v>206</v>
      </c>
      <c r="D279" t="s">
        <v>207</v>
      </c>
      <c r="E279" t="s">
        <v>842</v>
      </c>
      <c r="F279" t="s">
        <v>843</v>
      </c>
      <c r="G279" t="s">
        <v>1930</v>
      </c>
      <c r="H279" t="s">
        <v>1931</v>
      </c>
      <c r="I279" t="s">
        <v>844</v>
      </c>
    </row>
    <row r="280" spans="1:9" x14ac:dyDescent="0.25">
      <c r="A280" t="s">
        <v>39</v>
      </c>
      <c r="B280" t="s">
        <v>40</v>
      </c>
      <c r="C280" t="s">
        <v>206</v>
      </c>
      <c r="D280" t="s">
        <v>207</v>
      </c>
      <c r="E280" t="s">
        <v>842</v>
      </c>
      <c r="F280" t="s">
        <v>843</v>
      </c>
      <c r="G280" t="s">
        <v>1932</v>
      </c>
      <c r="H280" t="s">
        <v>1933</v>
      </c>
      <c r="I280" t="s">
        <v>1934</v>
      </c>
    </row>
    <row r="281" spans="1:9" x14ac:dyDescent="0.25">
      <c r="A281" t="s">
        <v>39</v>
      </c>
      <c r="B281" t="s">
        <v>40</v>
      </c>
      <c r="C281" t="s">
        <v>200</v>
      </c>
      <c r="D281" t="s">
        <v>201</v>
      </c>
      <c r="E281" t="s">
        <v>821</v>
      </c>
      <c r="F281" t="s">
        <v>201</v>
      </c>
      <c r="G281" t="s">
        <v>2389</v>
      </c>
      <c r="H281" t="s">
        <v>2390</v>
      </c>
      <c r="I281" t="s">
        <v>2391</v>
      </c>
    </row>
    <row r="282" spans="1:9" x14ac:dyDescent="0.25">
      <c r="A282" t="s">
        <v>39</v>
      </c>
      <c r="B282" t="s">
        <v>40</v>
      </c>
      <c r="C282" t="s">
        <v>200</v>
      </c>
      <c r="D282" t="s">
        <v>201</v>
      </c>
      <c r="E282" t="s">
        <v>821</v>
      </c>
      <c r="F282" t="s">
        <v>201</v>
      </c>
      <c r="G282" t="s">
        <v>2392</v>
      </c>
      <c r="H282" t="s">
        <v>2393</v>
      </c>
      <c r="I282" t="s">
        <v>2394</v>
      </c>
    </row>
    <row r="283" spans="1:9" x14ac:dyDescent="0.25">
      <c r="A283" t="s">
        <v>42</v>
      </c>
      <c r="B283" t="s">
        <v>43</v>
      </c>
      <c r="C283" t="s">
        <v>221</v>
      </c>
      <c r="D283" t="s">
        <v>222</v>
      </c>
      <c r="E283" t="s">
        <v>939</v>
      </c>
      <c r="F283" t="s">
        <v>940</v>
      </c>
      <c r="G283" t="s">
        <v>1935</v>
      </c>
      <c r="H283" t="s">
        <v>1936</v>
      </c>
      <c r="I283" t="s">
        <v>1937</v>
      </c>
    </row>
    <row r="284" spans="1:9" x14ac:dyDescent="0.25">
      <c r="A284" t="s">
        <v>42</v>
      </c>
      <c r="B284" t="s">
        <v>43</v>
      </c>
      <c r="C284" t="s">
        <v>212</v>
      </c>
      <c r="D284" t="s">
        <v>213</v>
      </c>
      <c r="E284" t="s">
        <v>845</v>
      </c>
      <c r="F284" t="s">
        <v>846</v>
      </c>
      <c r="G284" t="s">
        <v>1938</v>
      </c>
      <c r="H284" t="s">
        <v>846</v>
      </c>
      <c r="I284" t="s">
        <v>847</v>
      </c>
    </row>
    <row r="285" spans="1:9" x14ac:dyDescent="0.25">
      <c r="A285" t="s">
        <v>42</v>
      </c>
      <c r="B285" t="s">
        <v>43</v>
      </c>
      <c r="C285" t="s">
        <v>212</v>
      </c>
      <c r="D285" t="s">
        <v>213</v>
      </c>
      <c r="E285" t="s">
        <v>848</v>
      </c>
      <c r="F285" t="s">
        <v>849</v>
      </c>
      <c r="G285" t="s">
        <v>1939</v>
      </c>
      <c r="H285" t="s">
        <v>1940</v>
      </c>
      <c r="I285" t="s">
        <v>1941</v>
      </c>
    </row>
    <row r="286" spans="1:9" x14ac:dyDescent="0.25">
      <c r="A286" t="s">
        <v>42</v>
      </c>
      <c r="B286" t="s">
        <v>43</v>
      </c>
      <c r="C286" t="s">
        <v>212</v>
      </c>
      <c r="D286" t="s">
        <v>213</v>
      </c>
      <c r="E286" t="s">
        <v>851</v>
      </c>
      <c r="F286" t="s">
        <v>852</v>
      </c>
      <c r="G286" t="s">
        <v>1942</v>
      </c>
      <c r="H286" t="s">
        <v>1943</v>
      </c>
      <c r="I286" t="s">
        <v>853</v>
      </c>
    </row>
    <row r="287" spans="1:9" x14ac:dyDescent="0.25">
      <c r="A287" t="s">
        <v>42</v>
      </c>
      <c r="B287" t="s">
        <v>43</v>
      </c>
      <c r="C287" t="s">
        <v>212</v>
      </c>
      <c r="D287" t="s">
        <v>213</v>
      </c>
      <c r="E287" t="s">
        <v>854</v>
      </c>
      <c r="F287" t="s">
        <v>855</v>
      </c>
      <c r="G287" t="s">
        <v>1944</v>
      </c>
      <c r="H287" t="s">
        <v>1945</v>
      </c>
      <c r="I287" t="s">
        <v>856</v>
      </c>
    </row>
    <row r="288" spans="1:9" x14ac:dyDescent="0.25">
      <c r="A288" t="s">
        <v>42</v>
      </c>
      <c r="B288" t="s">
        <v>43</v>
      </c>
      <c r="C288" t="s">
        <v>212</v>
      </c>
      <c r="D288" t="s">
        <v>213</v>
      </c>
      <c r="E288" t="s">
        <v>857</v>
      </c>
      <c r="F288" t="s">
        <v>858</v>
      </c>
      <c r="G288" t="s">
        <v>1946</v>
      </c>
      <c r="H288" t="s">
        <v>1947</v>
      </c>
      <c r="I288" t="s">
        <v>859</v>
      </c>
    </row>
    <row r="289" spans="1:9" x14ac:dyDescent="0.25">
      <c r="A289" t="s">
        <v>42</v>
      </c>
      <c r="B289" t="s">
        <v>43</v>
      </c>
      <c r="C289" t="s">
        <v>212</v>
      </c>
      <c r="D289" t="s">
        <v>213</v>
      </c>
      <c r="E289" t="s">
        <v>857</v>
      </c>
      <c r="F289" t="s">
        <v>858</v>
      </c>
      <c r="G289" t="s">
        <v>1948</v>
      </c>
      <c r="H289" t="s">
        <v>1949</v>
      </c>
      <c r="I289" t="s">
        <v>1950</v>
      </c>
    </row>
    <row r="290" spans="1:9" x14ac:dyDescent="0.25">
      <c r="A290" t="s">
        <v>42</v>
      </c>
      <c r="B290" t="s">
        <v>43</v>
      </c>
      <c r="C290" t="s">
        <v>212</v>
      </c>
      <c r="D290" t="s">
        <v>213</v>
      </c>
      <c r="E290" t="s">
        <v>857</v>
      </c>
      <c r="F290" t="s">
        <v>858</v>
      </c>
      <c r="G290" t="s">
        <v>1951</v>
      </c>
      <c r="H290" t="s">
        <v>1952</v>
      </c>
      <c r="I290" t="s">
        <v>1953</v>
      </c>
    </row>
    <row r="291" spans="1:9" x14ac:dyDescent="0.25">
      <c r="A291" t="s">
        <v>42</v>
      </c>
      <c r="B291" t="s">
        <v>43</v>
      </c>
      <c r="C291" t="s">
        <v>212</v>
      </c>
      <c r="D291" t="s">
        <v>213</v>
      </c>
      <c r="E291" t="s">
        <v>860</v>
      </c>
      <c r="F291" t="s">
        <v>583</v>
      </c>
      <c r="G291" t="s">
        <v>1954</v>
      </c>
      <c r="H291" t="s">
        <v>1671</v>
      </c>
      <c r="I291" t="s">
        <v>584</v>
      </c>
    </row>
    <row r="292" spans="1:9" x14ac:dyDescent="0.25">
      <c r="A292" t="s">
        <v>42</v>
      </c>
      <c r="B292" t="s">
        <v>43</v>
      </c>
      <c r="C292" t="s">
        <v>212</v>
      </c>
      <c r="D292" t="s">
        <v>213</v>
      </c>
      <c r="E292" t="s">
        <v>861</v>
      </c>
      <c r="F292" t="s">
        <v>862</v>
      </c>
      <c r="G292" t="s">
        <v>1955</v>
      </c>
      <c r="H292" t="s">
        <v>1956</v>
      </c>
      <c r="I292" t="s">
        <v>863</v>
      </c>
    </row>
    <row r="293" spans="1:9" x14ac:dyDescent="0.25">
      <c r="A293" t="s">
        <v>42</v>
      </c>
      <c r="B293" t="s">
        <v>43</v>
      </c>
      <c r="C293" t="s">
        <v>212</v>
      </c>
      <c r="D293" t="s">
        <v>213</v>
      </c>
      <c r="E293" t="s">
        <v>864</v>
      </c>
      <c r="F293" t="s">
        <v>865</v>
      </c>
      <c r="G293" t="s">
        <v>1957</v>
      </c>
      <c r="H293" t="s">
        <v>1958</v>
      </c>
      <c r="I293" t="s">
        <v>866</v>
      </c>
    </row>
    <row r="294" spans="1:9" x14ac:dyDescent="0.25">
      <c r="A294" t="s">
        <v>42</v>
      </c>
      <c r="B294" t="s">
        <v>43</v>
      </c>
      <c r="C294" t="s">
        <v>215</v>
      </c>
      <c r="D294" t="s">
        <v>216</v>
      </c>
      <c r="E294" t="s">
        <v>867</v>
      </c>
      <c r="F294" t="s">
        <v>868</v>
      </c>
      <c r="G294" t="s">
        <v>1959</v>
      </c>
      <c r="H294" t="s">
        <v>868</v>
      </c>
      <c r="I294" t="s">
        <v>869</v>
      </c>
    </row>
    <row r="295" spans="1:9" x14ac:dyDescent="0.25">
      <c r="A295" t="s">
        <v>42</v>
      </c>
      <c r="B295" t="s">
        <v>43</v>
      </c>
      <c r="C295" t="s">
        <v>215</v>
      </c>
      <c r="D295" t="s">
        <v>216</v>
      </c>
      <c r="E295" t="s">
        <v>870</v>
      </c>
      <c r="F295" t="s">
        <v>871</v>
      </c>
      <c r="G295" t="s">
        <v>1960</v>
      </c>
      <c r="H295" t="s">
        <v>871</v>
      </c>
      <c r="I295" t="s">
        <v>872</v>
      </c>
    </row>
    <row r="296" spans="1:9" x14ac:dyDescent="0.25">
      <c r="A296" t="s">
        <v>42</v>
      </c>
      <c r="B296" t="s">
        <v>43</v>
      </c>
      <c r="C296" t="s">
        <v>215</v>
      </c>
      <c r="D296" t="s">
        <v>216</v>
      </c>
      <c r="E296" t="s">
        <v>873</v>
      </c>
      <c r="F296" t="s">
        <v>874</v>
      </c>
      <c r="G296" t="s">
        <v>1961</v>
      </c>
      <c r="H296" t="s">
        <v>874</v>
      </c>
      <c r="I296" t="s">
        <v>875</v>
      </c>
    </row>
    <row r="297" spans="1:9" x14ac:dyDescent="0.25">
      <c r="A297" t="s">
        <v>42</v>
      </c>
      <c r="B297" t="s">
        <v>43</v>
      </c>
      <c r="C297" t="s">
        <v>215</v>
      </c>
      <c r="D297" t="s">
        <v>216</v>
      </c>
      <c r="E297" t="s">
        <v>876</v>
      </c>
      <c r="F297" t="s">
        <v>877</v>
      </c>
      <c r="G297" t="s">
        <v>1962</v>
      </c>
      <c r="H297" t="s">
        <v>877</v>
      </c>
      <c r="I297" t="s">
        <v>878</v>
      </c>
    </row>
    <row r="298" spans="1:9" x14ac:dyDescent="0.25">
      <c r="A298" t="s">
        <v>42</v>
      </c>
      <c r="B298" t="s">
        <v>43</v>
      </c>
      <c r="C298" t="s">
        <v>215</v>
      </c>
      <c r="D298" t="s">
        <v>216</v>
      </c>
      <c r="E298" t="s">
        <v>879</v>
      </c>
      <c r="F298" t="s">
        <v>880</v>
      </c>
      <c r="G298" t="s">
        <v>1963</v>
      </c>
      <c r="H298" t="s">
        <v>880</v>
      </c>
      <c r="I298" t="s">
        <v>881</v>
      </c>
    </row>
    <row r="299" spans="1:9" x14ac:dyDescent="0.25">
      <c r="A299" t="s">
        <v>42</v>
      </c>
      <c r="B299" t="s">
        <v>43</v>
      </c>
      <c r="C299" t="s">
        <v>215</v>
      </c>
      <c r="D299" t="s">
        <v>216</v>
      </c>
      <c r="E299" t="s">
        <v>882</v>
      </c>
      <c r="F299" t="s">
        <v>883</v>
      </c>
      <c r="G299" t="s">
        <v>1964</v>
      </c>
      <c r="H299" t="s">
        <v>883</v>
      </c>
      <c r="I299" t="s">
        <v>884</v>
      </c>
    </row>
    <row r="300" spans="1:9" x14ac:dyDescent="0.25">
      <c r="A300" t="s">
        <v>42</v>
      </c>
      <c r="B300" t="s">
        <v>43</v>
      </c>
      <c r="C300" t="s">
        <v>215</v>
      </c>
      <c r="D300" t="s">
        <v>216</v>
      </c>
      <c r="E300" t="s">
        <v>885</v>
      </c>
      <c r="F300" t="s">
        <v>886</v>
      </c>
      <c r="G300" t="s">
        <v>1965</v>
      </c>
      <c r="H300" t="s">
        <v>886</v>
      </c>
      <c r="I300" t="s">
        <v>887</v>
      </c>
    </row>
    <row r="301" spans="1:9" x14ac:dyDescent="0.25">
      <c r="A301" t="s">
        <v>42</v>
      </c>
      <c r="B301" t="s">
        <v>43</v>
      </c>
      <c r="C301" t="s">
        <v>215</v>
      </c>
      <c r="D301" t="s">
        <v>216</v>
      </c>
      <c r="E301" t="s">
        <v>888</v>
      </c>
      <c r="F301" t="s">
        <v>889</v>
      </c>
      <c r="G301" t="s">
        <v>1966</v>
      </c>
      <c r="H301" t="s">
        <v>889</v>
      </c>
      <c r="I301" t="s">
        <v>890</v>
      </c>
    </row>
    <row r="302" spans="1:9" x14ac:dyDescent="0.25">
      <c r="A302" t="s">
        <v>42</v>
      </c>
      <c r="B302" t="s">
        <v>43</v>
      </c>
      <c r="C302" t="s">
        <v>215</v>
      </c>
      <c r="D302" t="s">
        <v>216</v>
      </c>
      <c r="E302" t="s">
        <v>891</v>
      </c>
      <c r="F302" t="s">
        <v>892</v>
      </c>
      <c r="G302" t="s">
        <v>1967</v>
      </c>
      <c r="H302" t="s">
        <v>892</v>
      </c>
      <c r="I302" t="s">
        <v>893</v>
      </c>
    </row>
    <row r="303" spans="1:9" x14ac:dyDescent="0.25">
      <c r="A303" t="s">
        <v>42</v>
      </c>
      <c r="B303" t="s">
        <v>43</v>
      </c>
      <c r="C303" t="s">
        <v>215</v>
      </c>
      <c r="D303" t="s">
        <v>216</v>
      </c>
      <c r="E303" t="s">
        <v>894</v>
      </c>
      <c r="F303" t="s">
        <v>895</v>
      </c>
      <c r="G303" t="s">
        <v>1968</v>
      </c>
      <c r="H303" t="s">
        <v>1969</v>
      </c>
      <c r="I303" t="s">
        <v>1970</v>
      </c>
    </row>
    <row r="304" spans="1:9" x14ac:dyDescent="0.25">
      <c r="A304" t="s">
        <v>42</v>
      </c>
      <c r="B304" t="s">
        <v>43</v>
      </c>
      <c r="C304" t="s">
        <v>215</v>
      </c>
      <c r="D304" t="s">
        <v>216</v>
      </c>
      <c r="E304" t="s">
        <v>897</v>
      </c>
      <c r="F304" t="s">
        <v>898</v>
      </c>
      <c r="G304" t="s">
        <v>1971</v>
      </c>
      <c r="H304" t="s">
        <v>1972</v>
      </c>
      <c r="I304" t="s">
        <v>1973</v>
      </c>
    </row>
    <row r="305" spans="1:9" x14ac:dyDescent="0.25">
      <c r="A305" t="s">
        <v>42</v>
      </c>
      <c r="B305" t="s">
        <v>43</v>
      </c>
      <c r="C305" t="s">
        <v>215</v>
      </c>
      <c r="D305" t="s">
        <v>216</v>
      </c>
      <c r="E305" t="s">
        <v>900</v>
      </c>
      <c r="F305" t="s">
        <v>901</v>
      </c>
      <c r="G305" t="s">
        <v>1974</v>
      </c>
      <c r="H305" t="s">
        <v>901</v>
      </c>
      <c r="I305" t="s">
        <v>902</v>
      </c>
    </row>
    <row r="306" spans="1:9" x14ac:dyDescent="0.25">
      <c r="A306" t="s">
        <v>42</v>
      </c>
      <c r="B306" t="s">
        <v>43</v>
      </c>
      <c r="C306" t="s">
        <v>215</v>
      </c>
      <c r="D306" t="s">
        <v>216</v>
      </c>
      <c r="E306" t="s">
        <v>903</v>
      </c>
      <c r="F306" t="s">
        <v>904</v>
      </c>
      <c r="G306" t="s">
        <v>1975</v>
      </c>
      <c r="H306" t="s">
        <v>904</v>
      </c>
      <c r="I306" t="s">
        <v>905</v>
      </c>
    </row>
    <row r="307" spans="1:9" x14ac:dyDescent="0.25">
      <c r="A307" t="s">
        <v>42</v>
      </c>
      <c r="B307" t="s">
        <v>43</v>
      </c>
      <c r="C307" t="s">
        <v>215</v>
      </c>
      <c r="D307" t="s">
        <v>216</v>
      </c>
      <c r="E307" t="s">
        <v>906</v>
      </c>
      <c r="F307" t="s">
        <v>907</v>
      </c>
      <c r="G307" t="s">
        <v>1976</v>
      </c>
      <c r="H307" t="s">
        <v>907</v>
      </c>
      <c r="I307" t="s">
        <v>908</v>
      </c>
    </row>
    <row r="308" spans="1:9" x14ac:dyDescent="0.25">
      <c r="A308" t="s">
        <v>42</v>
      </c>
      <c r="B308" t="s">
        <v>43</v>
      </c>
      <c r="C308" t="s">
        <v>218</v>
      </c>
      <c r="D308" t="s">
        <v>219</v>
      </c>
      <c r="E308" t="s">
        <v>909</v>
      </c>
      <c r="F308" t="s">
        <v>910</v>
      </c>
      <c r="G308" t="s">
        <v>1977</v>
      </c>
      <c r="H308" t="s">
        <v>1978</v>
      </c>
      <c r="I308" t="s">
        <v>1979</v>
      </c>
    </row>
    <row r="309" spans="1:9" x14ac:dyDescent="0.25">
      <c r="A309" t="s">
        <v>42</v>
      </c>
      <c r="B309" t="s">
        <v>43</v>
      </c>
      <c r="C309" t="s">
        <v>218</v>
      </c>
      <c r="D309" t="s">
        <v>219</v>
      </c>
      <c r="E309" t="s">
        <v>912</v>
      </c>
      <c r="F309" t="s">
        <v>913</v>
      </c>
      <c r="G309" t="s">
        <v>1980</v>
      </c>
      <c r="H309" t="s">
        <v>1981</v>
      </c>
      <c r="I309" t="s">
        <v>914</v>
      </c>
    </row>
    <row r="310" spans="1:9" x14ac:dyDescent="0.25">
      <c r="A310" t="s">
        <v>42</v>
      </c>
      <c r="B310" t="s">
        <v>43</v>
      </c>
      <c r="C310" t="s">
        <v>218</v>
      </c>
      <c r="D310" t="s">
        <v>219</v>
      </c>
      <c r="E310" t="s">
        <v>912</v>
      </c>
      <c r="F310" t="s">
        <v>913</v>
      </c>
      <c r="G310" t="s">
        <v>1982</v>
      </c>
      <c r="H310" t="s">
        <v>1983</v>
      </c>
      <c r="I310" t="s">
        <v>1984</v>
      </c>
    </row>
    <row r="311" spans="1:9" x14ac:dyDescent="0.25">
      <c r="A311" t="s">
        <v>42</v>
      </c>
      <c r="B311" t="s">
        <v>43</v>
      </c>
      <c r="C311" t="s">
        <v>218</v>
      </c>
      <c r="D311" t="s">
        <v>219</v>
      </c>
      <c r="E311" t="s">
        <v>915</v>
      </c>
      <c r="F311" t="s">
        <v>916</v>
      </c>
      <c r="G311" t="s">
        <v>1985</v>
      </c>
      <c r="H311" t="s">
        <v>1986</v>
      </c>
      <c r="I311" t="s">
        <v>917</v>
      </c>
    </row>
    <row r="312" spans="1:9" x14ac:dyDescent="0.25">
      <c r="A312" t="s">
        <v>42</v>
      </c>
      <c r="B312" t="s">
        <v>43</v>
      </c>
      <c r="C312" t="s">
        <v>218</v>
      </c>
      <c r="D312" t="s">
        <v>219</v>
      </c>
      <c r="E312" t="s">
        <v>918</v>
      </c>
      <c r="F312" t="s">
        <v>919</v>
      </c>
      <c r="G312" t="s">
        <v>1987</v>
      </c>
      <c r="H312" t="s">
        <v>1988</v>
      </c>
      <c r="I312" t="s">
        <v>920</v>
      </c>
    </row>
    <row r="313" spans="1:9" x14ac:dyDescent="0.25">
      <c r="A313" t="s">
        <v>42</v>
      </c>
      <c r="B313" t="s">
        <v>43</v>
      </c>
      <c r="C313" t="s">
        <v>218</v>
      </c>
      <c r="D313" t="s">
        <v>219</v>
      </c>
      <c r="E313" t="s">
        <v>921</v>
      </c>
      <c r="F313" t="s">
        <v>922</v>
      </c>
      <c r="G313" t="s">
        <v>1989</v>
      </c>
      <c r="H313" t="s">
        <v>1990</v>
      </c>
      <c r="I313" t="s">
        <v>923</v>
      </c>
    </row>
    <row r="314" spans="1:9" x14ac:dyDescent="0.25">
      <c r="A314" t="s">
        <v>42</v>
      </c>
      <c r="B314" t="s">
        <v>43</v>
      </c>
      <c r="C314" t="s">
        <v>218</v>
      </c>
      <c r="D314" t="s">
        <v>219</v>
      </c>
      <c r="E314" t="s">
        <v>924</v>
      </c>
      <c r="F314" t="s">
        <v>925</v>
      </c>
      <c r="G314" t="s">
        <v>1991</v>
      </c>
      <c r="H314" t="s">
        <v>1992</v>
      </c>
      <c r="I314" t="s">
        <v>1993</v>
      </c>
    </row>
    <row r="315" spans="1:9" x14ac:dyDescent="0.25">
      <c r="A315" t="s">
        <v>42</v>
      </c>
      <c r="B315" t="s">
        <v>43</v>
      </c>
      <c r="C315" t="s">
        <v>218</v>
      </c>
      <c r="D315" t="s">
        <v>219</v>
      </c>
      <c r="E315" t="s">
        <v>927</v>
      </c>
      <c r="F315" t="s">
        <v>928</v>
      </c>
      <c r="G315" t="s">
        <v>1994</v>
      </c>
      <c r="H315" t="s">
        <v>1995</v>
      </c>
      <c r="I315" t="s">
        <v>929</v>
      </c>
    </row>
    <row r="316" spans="1:9" x14ac:dyDescent="0.25">
      <c r="A316" t="s">
        <v>42</v>
      </c>
      <c r="B316" t="s">
        <v>43</v>
      </c>
      <c r="C316" t="s">
        <v>218</v>
      </c>
      <c r="D316" t="s">
        <v>219</v>
      </c>
      <c r="E316" t="s">
        <v>930</v>
      </c>
      <c r="F316" t="s">
        <v>931</v>
      </c>
      <c r="G316" t="s">
        <v>1996</v>
      </c>
      <c r="H316" t="s">
        <v>931</v>
      </c>
      <c r="I316" t="s">
        <v>932</v>
      </c>
    </row>
    <row r="317" spans="1:9" x14ac:dyDescent="0.25">
      <c r="A317" t="s">
        <v>42</v>
      </c>
      <c r="B317" t="s">
        <v>43</v>
      </c>
      <c r="C317" t="s">
        <v>218</v>
      </c>
      <c r="D317" t="s">
        <v>219</v>
      </c>
      <c r="E317" t="s">
        <v>933</v>
      </c>
      <c r="F317" t="s">
        <v>934</v>
      </c>
      <c r="G317" t="s">
        <v>1997</v>
      </c>
      <c r="H317" t="s">
        <v>934</v>
      </c>
      <c r="I317" t="s">
        <v>935</v>
      </c>
    </row>
    <row r="318" spans="1:9" x14ac:dyDescent="0.25">
      <c r="A318" t="s">
        <v>42</v>
      </c>
      <c r="B318" t="s">
        <v>43</v>
      </c>
      <c r="C318" t="s">
        <v>218</v>
      </c>
      <c r="D318" t="s">
        <v>219</v>
      </c>
      <c r="E318" t="s">
        <v>936</v>
      </c>
      <c r="F318" t="s">
        <v>937</v>
      </c>
      <c r="G318" t="s">
        <v>1998</v>
      </c>
      <c r="H318" t="s">
        <v>1999</v>
      </c>
      <c r="I318" t="s">
        <v>2000</v>
      </c>
    </row>
    <row r="319" spans="1:9" x14ac:dyDescent="0.25">
      <c r="A319" t="s">
        <v>42</v>
      </c>
      <c r="B319" t="s">
        <v>43</v>
      </c>
      <c r="C319" t="s">
        <v>221</v>
      </c>
      <c r="D319" t="s">
        <v>222</v>
      </c>
      <c r="E319" t="s">
        <v>939</v>
      </c>
      <c r="F319" t="s">
        <v>940</v>
      </c>
      <c r="G319" t="s">
        <v>2001</v>
      </c>
      <c r="H319" t="s">
        <v>940</v>
      </c>
      <c r="I319" t="s">
        <v>941</v>
      </c>
    </row>
    <row r="320" spans="1:9" x14ac:dyDescent="0.25">
      <c r="A320" t="s">
        <v>42</v>
      </c>
      <c r="B320" t="s">
        <v>43</v>
      </c>
      <c r="C320" t="s">
        <v>221</v>
      </c>
      <c r="D320" t="s">
        <v>222</v>
      </c>
      <c r="E320" t="s">
        <v>942</v>
      </c>
      <c r="F320" t="s">
        <v>943</v>
      </c>
      <c r="G320" t="s">
        <v>2002</v>
      </c>
      <c r="H320" t="s">
        <v>943</v>
      </c>
      <c r="I320" t="s">
        <v>944</v>
      </c>
    </row>
    <row r="321" spans="1:9" x14ac:dyDescent="0.25">
      <c r="A321" t="s">
        <v>42</v>
      </c>
      <c r="B321" t="s">
        <v>43</v>
      </c>
      <c r="C321" t="s">
        <v>221</v>
      </c>
      <c r="D321" t="s">
        <v>222</v>
      </c>
      <c r="E321" t="s">
        <v>945</v>
      </c>
      <c r="F321" t="s">
        <v>946</v>
      </c>
      <c r="G321" t="s">
        <v>2003</v>
      </c>
      <c r="H321" t="s">
        <v>946</v>
      </c>
      <c r="I321" t="s">
        <v>947</v>
      </c>
    </row>
    <row r="322" spans="1:9" x14ac:dyDescent="0.25">
      <c r="A322" t="s">
        <v>42</v>
      </c>
      <c r="B322" t="s">
        <v>43</v>
      </c>
      <c r="C322" t="s">
        <v>221</v>
      </c>
      <c r="D322" t="s">
        <v>222</v>
      </c>
      <c r="E322" t="s">
        <v>948</v>
      </c>
      <c r="F322" t="s">
        <v>949</v>
      </c>
      <c r="G322" t="s">
        <v>2004</v>
      </c>
      <c r="H322" t="s">
        <v>949</v>
      </c>
      <c r="I322" t="s">
        <v>950</v>
      </c>
    </row>
    <row r="323" spans="1:9" x14ac:dyDescent="0.25">
      <c r="A323" t="s">
        <v>42</v>
      </c>
      <c r="B323" t="s">
        <v>43</v>
      </c>
      <c r="C323" t="s">
        <v>221</v>
      </c>
      <c r="D323" t="s">
        <v>222</v>
      </c>
      <c r="E323" t="s">
        <v>951</v>
      </c>
      <c r="F323" t="s">
        <v>952</v>
      </c>
      <c r="G323" t="s">
        <v>2005</v>
      </c>
      <c r="H323" t="s">
        <v>952</v>
      </c>
      <c r="I323" t="s">
        <v>953</v>
      </c>
    </row>
    <row r="324" spans="1:9" x14ac:dyDescent="0.25">
      <c r="A324" t="s">
        <v>42</v>
      </c>
      <c r="B324" t="s">
        <v>43</v>
      </c>
      <c r="C324" t="s">
        <v>221</v>
      </c>
      <c r="D324" t="s">
        <v>222</v>
      </c>
      <c r="E324" t="s">
        <v>954</v>
      </c>
      <c r="F324" t="s">
        <v>955</v>
      </c>
      <c r="G324" t="s">
        <v>2006</v>
      </c>
      <c r="H324" t="s">
        <v>955</v>
      </c>
      <c r="I324" t="s">
        <v>956</v>
      </c>
    </row>
    <row r="325" spans="1:9" x14ac:dyDescent="0.25">
      <c r="A325" t="s">
        <v>42</v>
      </c>
      <c r="B325" t="s">
        <v>43</v>
      </c>
      <c r="C325" t="s">
        <v>221</v>
      </c>
      <c r="D325" t="s">
        <v>222</v>
      </c>
      <c r="E325" t="s">
        <v>957</v>
      </c>
      <c r="F325" t="s">
        <v>958</v>
      </c>
      <c r="G325" t="s">
        <v>2007</v>
      </c>
      <c r="H325" t="s">
        <v>958</v>
      </c>
      <c r="I325" t="s">
        <v>959</v>
      </c>
    </row>
    <row r="326" spans="1:9" x14ac:dyDescent="0.25">
      <c r="A326" t="s">
        <v>42</v>
      </c>
      <c r="B326" t="s">
        <v>43</v>
      </c>
      <c r="C326" t="s">
        <v>221</v>
      </c>
      <c r="D326" t="s">
        <v>222</v>
      </c>
      <c r="E326" t="s">
        <v>960</v>
      </c>
      <c r="F326" t="s">
        <v>961</v>
      </c>
      <c r="G326" t="s">
        <v>2008</v>
      </c>
      <c r="H326" t="s">
        <v>961</v>
      </c>
      <c r="I326" t="s">
        <v>962</v>
      </c>
    </row>
    <row r="327" spans="1:9" x14ac:dyDescent="0.25">
      <c r="A327" t="s">
        <v>42</v>
      </c>
      <c r="B327" t="s">
        <v>43</v>
      </c>
      <c r="C327" t="s">
        <v>221</v>
      </c>
      <c r="D327" t="s">
        <v>222</v>
      </c>
      <c r="E327" t="s">
        <v>963</v>
      </c>
      <c r="F327" t="s">
        <v>964</v>
      </c>
      <c r="G327" t="s">
        <v>2009</v>
      </c>
      <c r="H327" t="s">
        <v>964</v>
      </c>
      <c r="I327" t="s">
        <v>965</v>
      </c>
    </row>
    <row r="328" spans="1:9" x14ac:dyDescent="0.25">
      <c r="A328" t="s">
        <v>42</v>
      </c>
      <c r="B328" t="s">
        <v>43</v>
      </c>
      <c r="C328" t="s">
        <v>221</v>
      </c>
      <c r="D328" t="s">
        <v>222</v>
      </c>
      <c r="E328" t="s">
        <v>966</v>
      </c>
      <c r="F328" t="s">
        <v>967</v>
      </c>
      <c r="G328" t="s">
        <v>2010</v>
      </c>
      <c r="H328" t="s">
        <v>967</v>
      </c>
      <c r="I328" t="s">
        <v>968</v>
      </c>
    </row>
    <row r="329" spans="1:9" x14ac:dyDescent="0.25">
      <c r="A329" t="s">
        <v>42</v>
      </c>
      <c r="B329" t="s">
        <v>43</v>
      </c>
      <c r="C329" t="s">
        <v>221</v>
      </c>
      <c r="D329" t="s">
        <v>222</v>
      </c>
      <c r="E329" t="s">
        <v>969</v>
      </c>
      <c r="F329" t="s">
        <v>970</v>
      </c>
      <c r="G329" t="s">
        <v>2011</v>
      </c>
      <c r="H329" t="s">
        <v>970</v>
      </c>
      <c r="I329" t="s">
        <v>971</v>
      </c>
    </row>
    <row r="330" spans="1:9" x14ac:dyDescent="0.25">
      <c r="A330" t="s">
        <v>42</v>
      </c>
      <c r="B330" t="s">
        <v>43</v>
      </c>
      <c r="C330" t="s">
        <v>221</v>
      </c>
      <c r="D330" t="s">
        <v>222</v>
      </c>
      <c r="E330" t="s">
        <v>972</v>
      </c>
      <c r="F330" t="s">
        <v>973</v>
      </c>
      <c r="G330" t="s">
        <v>2012</v>
      </c>
      <c r="H330" t="s">
        <v>973</v>
      </c>
      <c r="I330" t="s">
        <v>974</v>
      </c>
    </row>
    <row r="331" spans="1:9" x14ac:dyDescent="0.25">
      <c r="A331" t="s">
        <v>42</v>
      </c>
      <c r="B331" t="s">
        <v>43</v>
      </c>
      <c r="C331" t="s">
        <v>221</v>
      </c>
      <c r="D331" t="s">
        <v>222</v>
      </c>
      <c r="E331" t="s">
        <v>975</v>
      </c>
      <c r="F331" t="s">
        <v>976</v>
      </c>
      <c r="G331" t="s">
        <v>2013</v>
      </c>
      <c r="H331" t="s">
        <v>976</v>
      </c>
      <c r="I331" t="s">
        <v>977</v>
      </c>
    </row>
    <row r="332" spans="1:9" x14ac:dyDescent="0.25">
      <c r="A332" t="s">
        <v>42</v>
      </c>
      <c r="B332" t="s">
        <v>43</v>
      </c>
      <c r="C332" t="s">
        <v>212</v>
      </c>
      <c r="D332" t="s">
        <v>213</v>
      </c>
      <c r="E332" t="s">
        <v>848</v>
      </c>
      <c r="F332" t="s">
        <v>849</v>
      </c>
      <c r="G332" t="s">
        <v>2384</v>
      </c>
      <c r="H332" t="s">
        <v>849</v>
      </c>
      <c r="I332" t="s">
        <v>850</v>
      </c>
    </row>
    <row r="333" spans="1:9" x14ac:dyDescent="0.25">
      <c r="A333" t="s">
        <v>45</v>
      </c>
      <c r="B333" t="s">
        <v>46</v>
      </c>
      <c r="C333" t="s">
        <v>224</v>
      </c>
      <c r="D333" t="s">
        <v>225</v>
      </c>
      <c r="E333" t="s">
        <v>978</v>
      </c>
      <c r="F333" t="s">
        <v>225</v>
      </c>
      <c r="G333" t="s">
        <v>2014</v>
      </c>
      <c r="H333" t="s">
        <v>2015</v>
      </c>
      <c r="I333" t="s">
        <v>979</v>
      </c>
    </row>
    <row r="334" spans="1:9" x14ac:dyDescent="0.25">
      <c r="A334" t="s">
        <v>45</v>
      </c>
      <c r="B334" t="s">
        <v>46</v>
      </c>
      <c r="C334" t="s">
        <v>224</v>
      </c>
      <c r="D334" t="s">
        <v>225</v>
      </c>
      <c r="E334" t="s">
        <v>978</v>
      </c>
      <c r="F334" t="s">
        <v>225</v>
      </c>
      <c r="G334" t="s">
        <v>2016</v>
      </c>
      <c r="H334" t="s">
        <v>2017</v>
      </c>
      <c r="I334" t="s">
        <v>2018</v>
      </c>
    </row>
    <row r="335" spans="1:9" x14ac:dyDescent="0.25">
      <c r="A335" t="s">
        <v>45</v>
      </c>
      <c r="B335" t="s">
        <v>46</v>
      </c>
      <c r="C335" t="s">
        <v>224</v>
      </c>
      <c r="D335" t="s">
        <v>225</v>
      </c>
      <c r="E335" t="s">
        <v>978</v>
      </c>
      <c r="F335" t="s">
        <v>225</v>
      </c>
      <c r="G335" t="s">
        <v>2019</v>
      </c>
      <c r="H335" t="s">
        <v>2020</v>
      </c>
      <c r="I335" t="s">
        <v>2021</v>
      </c>
    </row>
    <row r="336" spans="1:9" x14ac:dyDescent="0.25">
      <c r="A336" t="s">
        <v>45</v>
      </c>
      <c r="B336" t="s">
        <v>46</v>
      </c>
      <c r="C336" t="s">
        <v>224</v>
      </c>
      <c r="D336" t="s">
        <v>225</v>
      </c>
      <c r="E336" t="s">
        <v>978</v>
      </c>
      <c r="F336" t="s">
        <v>225</v>
      </c>
      <c r="G336" t="s">
        <v>2022</v>
      </c>
      <c r="H336" t="s">
        <v>2023</v>
      </c>
      <c r="I336" t="s">
        <v>2024</v>
      </c>
    </row>
    <row r="337" spans="1:9" x14ac:dyDescent="0.25">
      <c r="A337" t="s">
        <v>45</v>
      </c>
      <c r="B337" t="s">
        <v>46</v>
      </c>
      <c r="C337" t="s">
        <v>224</v>
      </c>
      <c r="D337" t="s">
        <v>225</v>
      </c>
      <c r="E337" t="s">
        <v>980</v>
      </c>
      <c r="F337" t="s">
        <v>981</v>
      </c>
      <c r="G337" t="s">
        <v>2025</v>
      </c>
      <c r="H337" t="s">
        <v>2026</v>
      </c>
      <c r="I337" t="s">
        <v>982</v>
      </c>
    </row>
    <row r="338" spans="1:9" x14ac:dyDescent="0.25">
      <c r="A338" t="s">
        <v>45</v>
      </c>
      <c r="B338" t="s">
        <v>46</v>
      </c>
      <c r="C338" t="s">
        <v>224</v>
      </c>
      <c r="D338" t="s">
        <v>225</v>
      </c>
      <c r="E338" t="s">
        <v>983</v>
      </c>
      <c r="F338" t="s">
        <v>984</v>
      </c>
      <c r="G338" t="s">
        <v>2027</v>
      </c>
      <c r="H338" t="s">
        <v>2028</v>
      </c>
      <c r="I338" t="s">
        <v>985</v>
      </c>
    </row>
    <row r="339" spans="1:9" x14ac:dyDescent="0.25">
      <c r="A339" t="s">
        <v>45</v>
      </c>
      <c r="B339" t="s">
        <v>46</v>
      </c>
      <c r="C339" t="s">
        <v>224</v>
      </c>
      <c r="D339" t="s">
        <v>225</v>
      </c>
      <c r="E339" t="s">
        <v>986</v>
      </c>
      <c r="F339" t="s">
        <v>987</v>
      </c>
      <c r="G339" t="s">
        <v>2029</v>
      </c>
      <c r="H339" t="s">
        <v>2030</v>
      </c>
      <c r="I339" t="s">
        <v>988</v>
      </c>
    </row>
    <row r="340" spans="1:9" x14ac:dyDescent="0.25">
      <c r="A340" t="s">
        <v>45</v>
      </c>
      <c r="B340" t="s">
        <v>46</v>
      </c>
      <c r="C340" t="s">
        <v>224</v>
      </c>
      <c r="D340" t="s">
        <v>225</v>
      </c>
      <c r="E340" t="s">
        <v>989</v>
      </c>
      <c r="F340" t="s">
        <v>990</v>
      </c>
      <c r="G340" t="s">
        <v>2031</v>
      </c>
      <c r="H340" t="s">
        <v>2032</v>
      </c>
      <c r="I340" t="s">
        <v>991</v>
      </c>
    </row>
    <row r="341" spans="1:9" x14ac:dyDescent="0.25">
      <c r="A341" t="s">
        <v>45</v>
      </c>
      <c r="B341" t="s">
        <v>46</v>
      </c>
      <c r="C341" t="s">
        <v>224</v>
      </c>
      <c r="D341" t="s">
        <v>225</v>
      </c>
      <c r="E341" t="s">
        <v>989</v>
      </c>
      <c r="F341" t="s">
        <v>990</v>
      </c>
      <c r="G341" t="s">
        <v>2033</v>
      </c>
      <c r="H341" t="s">
        <v>2034</v>
      </c>
      <c r="I341" t="s">
        <v>2035</v>
      </c>
    </row>
    <row r="342" spans="1:9" x14ac:dyDescent="0.25">
      <c r="A342" t="s">
        <v>45</v>
      </c>
      <c r="B342" t="s">
        <v>46</v>
      </c>
      <c r="C342" t="s">
        <v>224</v>
      </c>
      <c r="D342" t="s">
        <v>225</v>
      </c>
      <c r="E342" t="s">
        <v>992</v>
      </c>
      <c r="F342" t="s">
        <v>993</v>
      </c>
      <c r="G342" t="s">
        <v>2036</v>
      </c>
      <c r="H342" t="s">
        <v>2037</v>
      </c>
      <c r="I342" t="s">
        <v>994</v>
      </c>
    </row>
    <row r="343" spans="1:9" x14ac:dyDescent="0.25">
      <c r="A343" t="s">
        <v>45</v>
      </c>
      <c r="B343" t="s">
        <v>46</v>
      </c>
      <c r="C343" t="s">
        <v>224</v>
      </c>
      <c r="D343" t="s">
        <v>225</v>
      </c>
      <c r="E343" t="s">
        <v>995</v>
      </c>
      <c r="F343" t="s">
        <v>996</v>
      </c>
      <c r="G343" t="s">
        <v>2038</v>
      </c>
      <c r="H343" t="s">
        <v>2039</v>
      </c>
      <c r="I343" t="s">
        <v>997</v>
      </c>
    </row>
    <row r="344" spans="1:9" x14ac:dyDescent="0.25">
      <c r="A344" t="s">
        <v>45</v>
      </c>
      <c r="B344" t="s">
        <v>46</v>
      </c>
      <c r="C344" t="s">
        <v>224</v>
      </c>
      <c r="D344" t="s">
        <v>225</v>
      </c>
      <c r="E344" t="s">
        <v>998</v>
      </c>
      <c r="F344" t="s">
        <v>999</v>
      </c>
      <c r="G344" t="s">
        <v>2040</v>
      </c>
      <c r="H344" t="s">
        <v>2041</v>
      </c>
      <c r="I344" t="s">
        <v>1000</v>
      </c>
    </row>
    <row r="345" spans="1:9" x14ac:dyDescent="0.25">
      <c r="A345" t="s">
        <v>45</v>
      </c>
      <c r="B345" t="s">
        <v>46</v>
      </c>
      <c r="C345" t="s">
        <v>224</v>
      </c>
      <c r="D345" t="s">
        <v>225</v>
      </c>
      <c r="E345" t="s">
        <v>998</v>
      </c>
      <c r="F345" t="s">
        <v>999</v>
      </c>
      <c r="G345" t="s">
        <v>2042</v>
      </c>
      <c r="H345" t="s">
        <v>2043</v>
      </c>
      <c r="I345" t="s">
        <v>2044</v>
      </c>
    </row>
    <row r="346" spans="1:9" x14ac:dyDescent="0.25">
      <c r="A346" t="s">
        <v>45</v>
      </c>
      <c r="B346" t="s">
        <v>46</v>
      </c>
      <c r="C346" t="s">
        <v>224</v>
      </c>
      <c r="D346" t="s">
        <v>225</v>
      </c>
      <c r="E346" t="s">
        <v>1001</v>
      </c>
      <c r="F346" t="s">
        <v>1002</v>
      </c>
      <c r="G346" t="s">
        <v>2045</v>
      </c>
      <c r="H346" t="s">
        <v>2046</v>
      </c>
      <c r="I346" t="s">
        <v>1003</v>
      </c>
    </row>
    <row r="347" spans="1:9" x14ac:dyDescent="0.25">
      <c r="A347" t="s">
        <v>45</v>
      </c>
      <c r="B347" t="s">
        <v>46</v>
      </c>
      <c r="C347" t="s">
        <v>224</v>
      </c>
      <c r="D347" t="s">
        <v>225</v>
      </c>
      <c r="E347" t="s">
        <v>1001</v>
      </c>
      <c r="F347" t="s">
        <v>1002</v>
      </c>
      <c r="G347" t="s">
        <v>2047</v>
      </c>
      <c r="H347" t="s">
        <v>2048</v>
      </c>
      <c r="I347" t="s">
        <v>2049</v>
      </c>
    </row>
    <row r="348" spans="1:9" x14ac:dyDescent="0.25">
      <c r="A348" t="s">
        <v>45</v>
      </c>
      <c r="B348" t="s">
        <v>46</v>
      </c>
      <c r="C348" t="s">
        <v>224</v>
      </c>
      <c r="D348" t="s">
        <v>225</v>
      </c>
      <c r="E348" t="s">
        <v>1004</v>
      </c>
      <c r="F348" t="s">
        <v>1005</v>
      </c>
      <c r="G348" t="s">
        <v>2050</v>
      </c>
      <c r="H348" t="s">
        <v>2051</v>
      </c>
      <c r="I348" t="s">
        <v>1006</v>
      </c>
    </row>
    <row r="349" spans="1:9" x14ac:dyDescent="0.25">
      <c r="A349" t="s">
        <v>45</v>
      </c>
      <c r="B349" t="s">
        <v>46</v>
      </c>
      <c r="C349" t="s">
        <v>227</v>
      </c>
      <c r="D349" t="s">
        <v>228</v>
      </c>
      <c r="E349" t="s">
        <v>1007</v>
      </c>
      <c r="F349" t="s">
        <v>228</v>
      </c>
      <c r="G349" t="s">
        <v>2052</v>
      </c>
      <c r="H349" t="s">
        <v>2053</v>
      </c>
      <c r="I349" t="s">
        <v>1008</v>
      </c>
    </row>
    <row r="350" spans="1:9" x14ac:dyDescent="0.25">
      <c r="A350" t="s">
        <v>45</v>
      </c>
      <c r="B350" t="s">
        <v>46</v>
      </c>
      <c r="C350" t="s">
        <v>227</v>
      </c>
      <c r="D350" t="s">
        <v>228</v>
      </c>
      <c r="E350" t="s">
        <v>1007</v>
      </c>
      <c r="F350" t="s">
        <v>228</v>
      </c>
      <c r="G350" t="s">
        <v>2054</v>
      </c>
      <c r="H350" t="s">
        <v>2055</v>
      </c>
      <c r="I350" t="s">
        <v>2056</v>
      </c>
    </row>
    <row r="351" spans="1:9" x14ac:dyDescent="0.25">
      <c r="A351" t="s">
        <v>45</v>
      </c>
      <c r="B351" t="s">
        <v>46</v>
      </c>
      <c r="C351" t="s">
        <v>227</v>
      </c>
      <c r="D351" t="s">
        <v>228</v>
      </c>
      <c r="E351" t="s">
        <v>1009</v>
      </c>
      <c r="F351" t="s">
        <v>1010</v>
      </c>
      <c r="G351" t="s">
        <v>2057</v>
      </c>
      <c r="H351" t="s">
        <v>2058</v>
      </c>
      <c r="I351" t="s">
        <v>1011</v>
      </c>
    </row>
    <row r="352" spans="1:9" x14ac:dyDescent="0.25">
      <c r="A352" t="s">
        <v>45</v>
      </c>
      <c r="B352" t="s">
        <v>46</v>
      </c>
      <c r="C352" t="s">
        <v>227</v>
      </c>
      <c r="D352" t="s">
        <v>228</v>
      </c>
      <c r="E352" t="s">
        <v>1012</v>
      </c>
      <c r="F352" t="s">
        <v>1013</v>
      </c>
      <c r="G352" t="s">
        <v>2059</v>
      </c>
      <c r="H352" t="s">
        <v>2060</v>
      </c>
      <c r="I352" t="s">
        <v>1014</v>
      </c>
    </row>
    <row r="353" spans="1:9" x14ac:dyDescent="0.25">
      <c r="A353" t="s">
        <v>45</v>
      </c>
      <c r="B353" t="s">
        <v>46</v>
      </c>
      <c r="C353" t="s">
        <v>227</v>
      </c>
      <c r="D353" t="s">
        <v>228</v>
      </c>
      <c r="E353" t="s">
        <v>1012</v>
      </c>
      <c r="F353" t="s">
        <v>1013</v>
      </c>
      <c r="G353" t="s">
        <v>2061</v>
      </c>
      <c r="H353" t="s">
        <v>2062</v>
      </c>
      <c r="I353" t="s">
        <v>2063</v>
      </c>
    </row>
    <row r="354" spans="1:9" x14ac:dyDescent="0.25">
      <c r="A354" t="s">
        <v>45</v>
      </c>
      <c r="B354" t="s">
        <v>46</v>
      </c>
      <c r="C354" t="s">
        <v>227</v>
      </c>
      <c r="D354" t="s">
        <v>228</v>
      </c>
      <c r="E354" t="s">
        <v>1015</v>
      </c>
      <c r="F354" t="s">
        <v>1016</v>
      </c>
      <c r="G354" t="s">
        <v>2064</v>
      </c>
      <c r="H354" t="s">
        <v>2065</v>
      </c>
      <c r="I354" t="s">
        <v>1017</v>
      </c>
    </row>
    <row r="355" spans="1:9" x14ac:dyDescent="0.25">
      <c r="A355" t="s">
        <v>45</v>
      </c>
      <c r="B355" t="s">
        <v>46</v>
      </c>
      <c r="C355" t="s">
        <v>227</v>
      </c>
      <c r="D355" t="s">
        <v>228</v>
      </c>
      <c r="E355" t="s">
        <v>1015</v>
      </c>
      <c r="F355" t="s">
        <v>1016</v>
      </c>
      <c r="G355" t="s">
        <v>2066</v>
      </c>
      <c r="H355" t="s">
        <v>2067</v>
      </c>
      <c r="I355" t="s">
        <v>2068</v>
      </c>
    </row>
    <row r="356" spans="1:9" x14ac:dyDescent="0.25">
      <c r="A356" t="s">
        <v>45</v>
      </c>
      <c r="B356" t="s">
        <v>46</v>
      </c>
      <c r="C356" t="s">
        <v>227</v>
      </c>
      <c r="D356" t="s">
        <v>228</v>
      </c>
      <c r="E356" t="s">
        <v>1018</v>
      </c>
      <c r="F356" t="s">
        <v>1019</v>
      </c>
      <c r="G356" t="s">
        <v>2069</v>
      </c>
      <c r="H356" t="s">
        <v>2070</v>
      </c>
      <c r="I356" t="s">
        <v>1020</v>
      </c>
    </row>
    <row r="357" spans="1:9" x14ac:dyDescent="0.25">
      <c r="A357" t="s">
        <v>45</v>
      </c>
      <c r="B357" t="s">
        <v>46</v>
      </c>
      <c r="C357" t="s">
        <v>227</v>
      </c>
      <c r="D357" t="s">
        <v>228</v>
      </c>
      <c r="E357" t="s">
        <v>1018</v>
      </c>
      <c r="F357" t="s">
        <v>1019</v>
      </c>
      <c r="G357" t="s">
        <v>2071</v>
      </c>
      <c r="H357" t="s">
        <v>2072</v>
      </c>
      <c r="I357" t="s">
        <v>2073</v>
      </c>
    </row>
    <row r="358" spans="1:9" x14ac:dyDescent="0.25">
      <c r="A358" t="s">
        <v>45</v>
      </c>
      <c r="B358" t="s">
        <v>46</v>
      </c>
      <c r="C358" t="s">
        <v>227</v>
      </c>
      <c r="D358" t="s">
        <v>228</v>
      </c>
      <c r="E358" t="s">
        <v>1021</v>
      </c>
      <c r="F358" t="s">
        <v>1022</v>
      </c>
      <c r="G358" t="s">
        <v>2074</v>
      </c>
      <c r="H358" t="s">
        <v>2075</v>
      </c>
      <c r="I358" t="s">
        <v>1023</v>
      </c>
    </row>
    <row r="359" spans="1:9" x14ac:dyDescent="0.25">
      <c r="A359" t="s">
        <v>45</v>
      </c>
      <c r="B359" t="s">
        <v>46</v>
      </c>
      <c r="C359" t="s">
        <v>227</v>
      </c>
      <c r="D359" t="s">
        <v>228</v>
      </c>
      <c r="E359" t="s">
        <v>1024</v>
      </c>
      <c r="F359" t="s">
        <v>1025</v>
      </c>
      <c r="G359" t="s">
        <v>2076</v>
      </c>
      <c r="H359" t="s">
        <v>2077</v>
      </c>
      <c r="I359" t="s">
        <v>2078</v>
      </c>
    </row>
    <row r="360" spans="1:9" x14ac:dyDescent="0.25">
      <c r="A360" t="s">
        <v>45</v>
      </c>
      <c r="B360" t="s">
        <v>46</v>
      </c>
      <c r="C360" t="s">
        <v>227</v>
      </c>
      <c r="D360" t="s">
        <v>228</v>
      </c>
      <c r="E360" t="s">
        <v>1024</v>
      </c>
      <c r="F360" t="s">
        <v>1025</v>
      </c>
      <c r="G360" t="s">
        <v>2079</v>
      </c>
      <c r="H360" t="s">
        <v>2080</v>
      </c>
      <c r="I360" t="s">
        <v>2081</v>
      </c>
    </row>
    <row r="361" spans="1:9" x14ac:dyDescent="0.25">
      <c r="A361" t="s">
        <v>45</v>
      </c>
      <c r="B361" t="s">
        <v>46</v>
      </c>
      <c r="C361" t="s">
        <v>230</v>
      </c>
      <c r="D361" t="s">
        <v>231</v>
      </c>
      <c r="E361" t="s">
        <v>1027</v>
      </c>
      <c r="F361" t="s">
        <v>231</v>
      </c>
      <c r="G361" t="s">
        <v>2082</v>
      </c>
      <c r="H361" t="s">
        <v>2083</v>
      </c>
      <c r="I361" t="s">
        <v>1028</v>
      </c>
    </row>
    <row r="362" spans="1:9" x14ac:dyDescent="0.25">
      <c r="A362" t="s">
        <v>45</v>
      </c>
      <c r="B362" t="s">
        <v>46</v>
      </c>
      <c r="C362" t="s">
        <v>230</v>
      </c>
      <c r="D362" t="s">
        <v>231</v>
      </c>
      <c r="E362" t="s">
        <v>1027</v>
      </c>
      <c r="F362" t="s">
        <v>231</v>
      </c>
      <c r="G362" t="s">
        <v>2084</v>
      </c>
      <c r="H362" t="s">
        <v>2085</v>
      </c>
      <c r="I362" t="s">
        <v>2086</v>
      </c>
    </row>
    <row r="363" spans="1:9" x14ac:dyDescent="0.25">
      <c r="A363" t="s">
        <v>45</v>
      </c>
      <c r="B363" t="s">
        <v>46</v>
      </c>
      <c r="C363" t="s">
        <v>230</v>
      </c>
      <c r="D363" t="s">
        <v>231</v>
      </c>
      <c r="E363" t="s">
        <v>1029</v>
      </c>
      <c r="F363" t="s">
        <v>1030</v>
      </c>
      <c r="G363" t="s">
        <v>2087</v>
      </c>
      <c r="H363" t="s">
        <v>2088</v>
      </c>
      <c r="I363" t="s">
        <v>1031</v>
      </c>
    </row>
    <row r="364" spans="1:9" x14ac:dyDescent="0.25">
      <c r="A364" t="s">
        <v>45</v>
      </c>
      <c r="B364" t="s">
        <v>46</v>
      </c>
      <c r="C364" t="s">
        <v>230</v>
      </c>
      <c r="D364" t="s">
        <v>231</v>
      </c>
      <c r="E364" t="s">
        <v>1029</v>
      </c>
      <c r="F364" t="s">
        <v>1030</v>
      </c>
      <c r="G364" t="s">
        <v>2089</v>
      </c>
      <c r="H364" t="s">
        <v>2090</v>
      </c>
      <c r="I364" t="s">
        <v>2091</v>
      </c>
    </row>
    <row r="365" spans="1:9" x14ac:dyDescent="0.25">
      <c r="A365" t="s">
        <v>45</v>
      </c>
      <c r="B365" t="s">
        <v>46</v>
      </c>
      <c r="C365" t="s">
        <v>230</v>
      </c>
      <c r="D365" t="s">
        <v>231</v>
      </c>
      <c r="E365" t="s">
        <v>1032</v>
      </c>
      <c r="F365" t="s">
        <v>1033</v>
      </c>
      <c r="G365" t="s">
        <v>2092</v>
      </c>
      <c r="H365" t="s">
        <v>2093</v>
      </c>
      <c r="I365" t="s">
        <v>1034</v>
      </c>
    </row>
    <row r="366" spans="1:9" x14ac:dyDescent="0.25">
      <c r="A366" t="s">
        <v>45</v>
      </c>
      <c r="B366" t="s">
        <v>46</v>
      </c>
      <c r="C366" t="s">
        <v>230</v>
      </c>
      <c r="D366" t="s">
        <v>231</v>
      </c>
      <c r="E366" t="s">
        <v>1035</v>
      </c>
      <c r="F366" t="s">
        <v>1036</v>
      </c>
      <c r="G366" t="s">
        <v>2094</v>
      </c>
      <c r="H366" t="s">
        <v>2095</v>
      </c>
      <c r="I366" t="s">
        <v>1037</v>
      </c>
    </row>
    <row r="367" spans="1:9" x14ac:dyDescent="0.25">
      <c r="A367" t="s">
        <v>48</v>
      </c>
      <c r="B367" t="s">
        <v>49</v>
      </c>
      <c r="C367" t="s">
        <v>233</v>
      </c>
      <c r="D367" t="s">
        <v>234</v>
      </c>
      <c r="E367" t="s">
        <v>1038</v>
      </c>
      <c r="F367" t="s">
        <v>234</v>
      </c>
      <c r="G367" t="s">
        <v>2096</v>
      </c>
      <c r="H367" t="s">
        <v>2097</v>
      </c>
      <c r="I367" t="s">
        <v>1039</v>
      </c>
    </row>
    <row r="368" spans="1:9" x14ac:dyDescent="0.25">
      <c r="A368" t="s">
        <v>48</v>
      </c>
      <c r="B368" t="s">
        <v>49</v>
      </c>
      <c r="C368" t="s">
        <v>233</v>
      </c>
      <c r="D368" t="s">
        <v>234</v>
      </c>
      <c r="E368" t="s">
        <v>1040</v>
      </c>
      <c r="F368" t="s">
        <v>1041</v>
      </c>
      <c r="G368" t="s">
        <v>2098</v>
      </c>
      <c r="H368" t="s">
        <v>2099</v>
      </c>
      <c r="I368" t="s">
        <v>2100</v>
      </c>
    </row>
    <row r="369" spans="1:9" x14ac:dyDescent="0.25">
      <c r="A369" t="s">
        <v>48</v>
      </c>
      <c r="B369" t="s">
        <v>49</v>
      </c>
      <c r="C369" t="s">
        <v>233</v>
      </c>
      <c r="D369" t="s">
        <v>234</v>
      </c>
      <c r="E369" t="s">
        <v>1043</v>
      </c>
      <c r="F369" t="s">
        <v>1044</v>
      </c>
      <c r="G369" t="s">
        <v>2101</v>
      </c>
      <c r="H369" t="s">
        <v>2102</v>
      </c>
      <c r="I369" t="s">
        <v>1045</v>
      </c>
    </row>
    <row r="370" spans="1:9" x14ac:dyDescent="0.25">
      <c r="A370" t="s">
        <v>48</v>
      </c>
      <c r="B370" t="s">
        <v>49</v>
      </c>
      <c r="C370" t="s">
        <v>233</v>
      </c>
      <c r="D370" t="s">
        <v>234</v>
      </c>
      <c r="E370" t="s">
        <v>1046</v>
      </c>
      <c r="F370" t="s">
        <v>1047</v>
      </c>
      <c r="G370" t="s">
        <v>2103</v>
      </c>
      <c r="H370" t="s">
        <v>2104</v>
      </c>
      <c r="I370" t="s">
        <v>1048</v>
      </c>
    </row>
    <row r="371" spans="1:9" x14ac:dyDescent="0.25">
      <c r="A371" t="s">
        <v>48</v>
      </c>
      <c r="B371" t="s">
        <v>49</v>
      </c>
      <c r="C371" t="s">
        <v>251</v>
      </c>
      <c r="D371" t="s">
        <v>252</v>
      </c>
      <c r="E371" t="s">
        <v>1049</v>
      </c>
      <c r="F371" t="s">
        <v>1050</v>
      </c>
      <c r="G371" t="s">
        <v>2105</v>
      </c>
      <c r="H371" t="s">
        <v>2106</v>
      </c>
      <c r="I371" t="s">
        <v>1051</v>
      </c>
    </row>
    <row r="372" spans="1:9" x14ac:dyDescent="0.25">
      <c r="A372" t="s">
        <v>48</v>
      </c>
      <c r="B372" t="s">
        <v>49</v>
      </c>
      <c r="C372" t="s">
        <v>251</v>
      </c>
      <c r="D372" t="s">
        <v>252</v>
      </c>
      <c r="E372" t="s">
        <v>1049</v>
      </c>
      <c r="F372" t="s">
        <v>1050</v>
      </c>
      <c r="G372" t="s">
        <v>2107</v>
      </c>
      <c r="H372" t="s">
        <v>2108</v>
      </c>
      <c r="I372" t="s">
        <v>2109</v>
      </c>
    </row>
    <row r="373" spans="1:9" x14ac:dyDescent="0.25">
      <c r="A373" t="s">
        <v>48</v>
      </c>
      <c r="B373" t="s">
        <v>49</v>
      </c>
      <c r="C373" t="s">
        <v>251</v>
      </c>
      <c r="D373" t="s">
        <v>252</v>
      </c>
      <c r="E373" t="s">
        <v>1052</v>
      </c>
      <c r="F373" t="s">
        <v>1053</v>
      </c>
      <c r="G373" t="s">
        <v>2110</v>
      </c>
      <c r="H373" t="s">
        <v>2111</v>
      </c>
      <c r="I373" t="s">
        <v>2112</v>
      </c>
    </row>
    <row r="374" spans="1:9" x14ac:dyDescent="0.25">
      <c r="A374" t="s">
        <v>48</v>
      </c>
      <c r="B374" t="s">
        <v>49</v>
      </c>
      <c r="C374" t="s">
        <v>248</v>
      </c>
      <c r="D374" t="s">
        <v>249</v>
      </c>
      <c r="E374" t="s">
        <v>1055</v>
      </c>
      <c r="F374" t="s">
        <v>1056</v>
      </c>
      <c r="G374" t="s">
        <v>2113</v>
      </c>
      <c r="H374" t="s">
        <v>2114</v>
      </c>
      <c r="I374" t="s">
        <v>2115</v>
      </c>
    </row>
    <row r="375" spans="1:9" x14ac:dyDescent="0.25">
      <c r="A375" t="s">
        <v>48</v>
      </c>
      <c r="B375" t="s">
        <v>49</v>
      </c>
      <c r="C375" t="s">
        <v>248</v>
      </c>
      <c r="D375" t="s">
        <v>249</v>
      </c>
      <c r="E375" t="s">
        <v>1058</v>
      </c>
      <c r="F375" t="s">
        <v>1059</v>
      </c>
      <c r="G375" t="s">
        <v>2116</v>
      </c>
      <c r="H375" t="s">
        <v>2117</v>
      </c>
      <c r="I375" t="s">
        <v>1060</v>
      </c>
    </row>
    <row r="376" spans="1:9" x14ac:dyDescent="0.25">
      <c r="A376" t="s">
        <v>48</v>
      </c>
      <c r="B376" t="s">
        <v>49</v>
      </c>
      <c r="C376" t="s">
        <v>236</v>
      </c>
      <c r="D376" t="s">
        <v>237</v>
      </c>
      <c r="E376" t="s">
        <v>1061</v>
      </c>
      <c r="F376" t="s">
        <v>237</v>
      </c>
      <c r="G376" t="s">
        <v>2118</v>
      </c>
      <c r="H376" t="s">
        <v>2119</v>
      </c>
      <c r="I376" t="s">
        <v>1062</v>
      </c>
    </row>
    <row r="377" spans="1:9" x14ac:dyDescent="0.25">
      <c r="A377" t="s">
        <v>48</v>
      </c>
      <c r="B377" t="s">
        <v>49</v>
      </c>
      <c r="C377" t="s">
        <v>236</v>
      </c>
      <c r="D377" t="s">
        <v>237</v>
      </c>
      <c r="E377" t="s">
        <v>1061</v>
      </c>
      <c r="F377" t="s">
        <v>237</v>
      </c>
      <c r="G377" t="s">
        <v>2120</v>
      </c>
      <c r="H377" t="s">
        <v>2121</v>
      </c>
      <c r="I377" t="s">
        <v>2122</v>
      </c>
    </row>
    <row r="378" spans="1:9" x14ac:dyDescent="0.25">
      <c r="A378" t="s">
        <v>48</v>
      </c>
      <c r="B378" t="s">
        <v>49</v>
      </c>
      <c r="C378" t="s">
        <v>236</v>
      </c>
      <c r="D378" t="s">
        <v>237</v>
      </c>
      <c r="E378" t="s">
        <v>1061</v>
      </c>
      <c r="F378" t="s">
        <v>237</v>
      </c>
      <c r="G378" t="s">
        <v>2123</v>
      </c>
      <c r="H378" t="s">
        <v>2124</v>
      </c>
      <c r="I378" t="s">
        <v>2125</v>
      </c>
    </row>
    <row r="379" spans="1:9" x14ac:dyDescent="0.25">
      <c r="A379" t="s">
        <v>48</v>
      </c>
      <c r="B379" t="s">
        <v>49</v>
      </c>
      <c r="C379" t="s">
        <v>236</v>
      </c>
      <c r="D379" t="s">
        <v>237</v>
      </c>
      <c r="E379" t="s">
        <v>1061</v>
      </c>
      <c r="F379" t="s">
        <v>237</v>
      </c>
      <c r="G379" t="s">
        <v>2126</v>
      </c>
      <c r="H379" t="s">
        <v>2127</v>
      </c>
      <c r="I379" t="s">
        <v>2128</v>
      </c>
    </row>
    <row r="380" spans="1:9" x14ac:dyDescent="0.25">
      <c r="A380" t="s">
        <v>48</v>
      </c>
      <c r="B380" t="s">
        <v>49</v>
      </c>
      <c r="C380" t="s">
        <v>236</v>
      </c>
      <c r="D380" t="s">
        <v>237</v>
      </c>
      <c r="E380" t="s">
        <v>1063</v>
      </c>
      <c r="F380" t="s">
        <v>1064</v>
      </c>
      <c r="G380" t="s">
        <v>2129</v>
      </c>
      <c r="H380" t="s">
        <v>2130</v>
      </c>
      <c r="I380" t="s">
        <v>1065</v>
      </c>
    </row>
    <row r="381" spans="1:9" x14ac:dyDescent="0.25">
      <c r="A381" t="s">
        <v>48</v>
      </c>
      <c r="B381" t="s">
        <v>49</v>
      </c>
      <c r="C381" t="s">
        <v>236</v>
      </c>
      <c r="D381" t="s">
        <v>237</v>
      </c>
      <c r="E381" t="s">
        <v>1066</v>
      </c>
      <c r="F381" t="s">
        <v>1067</v>
      </c>
      <c r="G381" t="s">
        <v>2131</v>
      </c>
      <c r="H381" t="s">
        <v>2132</v>
      </c>
      <c r="I381" t="s">
        <v>1068</v>
      </c>
    </row>
    <row r="382" spans="1:9" x14ac:dyDescent="0.25">
      <c r="A382" t="s">
        <v>48</v>
      </c>
      <c r="B382" t="s">
        <v>49</v>
      </c>
      <c r="C382" t="s">
        <v>236</v>
      </c>
      <c r="D382" t="s">
        <v>237</v>
      </c>
      <c r="E382" t="s">
        <v>1066</v>
      </c>
      <c r="F382" t="s">
        <v>1067</v>
      </c>
      <c r="G382" t="s">
        <v>2133</v>
      </c>
      <c r="H382" t="s">
        <v>2134</v>
      </c>
      <c r="I382" t="s">
        <v>2135</v>
      </c>
    </row>
    <row r="383" spans="1:9" x14ac:dyDescent="0.25">
      <c r="A383" t="s">
        <v>48</v>
      </c>
      <c r="B383" t="s">
        <v>49</v>
      </c>
      <c r="C383" t="s">
        <v>239</v>
      </c>
      <c r="D383" t="s">
        <v>240</v>
      </c>
      <c r="E383" t="s">
        <v>1069</v>
      </c>
      <c r="F383" t="s">
        <v>240</v>
      </c>
      <c r="G383" t="s">
        <v>2136</v>
      </c>
      <c r="H383" t="s">
        <v>2137</v>
      </c>
      <c r="I383" t="s">
        <v>1070</v>
      </c>
    </row>
    <row r="384" spans="1:9" x14ac:dyDescent="0.25">
      <c r="A384" t="s">
        <v>48</v>
      </c>
      <c r="B384" t="s">
        <v>49</v>
      </c>
      <c r="C384" t="s">
        <v>239</v>
      </c>
      <c r="D384" t="s">
        <v>240</v>
      </c>
      <c r="E384" t="s">
        <v>1069</v>
      </c>
      <c r="F384" t="s">
        <v>240</v>
      </c>
      <c r="G384" t="s">
        <v>2138</v>
      </c>
      <c r="H384" t="s">
        <v>2139</v>
      </c>
      <c r="I384" t="s">
        <v>2140</v>
      </c>
    </row>
    <row r="385" spans="1:9" x14ac:dyDescent="0.25">
      <c r="A385" t="s">
        <v>48</v>
      </c>
      <c r="B385" t="s">
        <v>49</v>
      </c>
      <c r="C385" t="s">
        <v>239</v>
      </c>
      <c r="D385" t="s">
        <v>240</v>
      </c>
      <c r="E385" t="s">
        <v>1069</v>
      </c>
      <c r="F385" t="s">
        <v>240</v>
      </c>
      <c r="G385" t="s">
        <v>2141</v>
      </c>
      <c r="H385" t="s">
        <v>2142</v>
      </c>
      <c r="I385" t="s">
        <v>2143</v>
      </c>
    </row>
    <row r="386" spans="1:9" x14ac:dyDescent="0.25">
      <c r="A386" t="s">
        <v>48</v>
      </c>
      <c r="B386" t="s">
        <v>49</v>
      </c>
      <c r="C386" t="s">
        <v>239</v>
      </c>
      <c r="D386" t="s">
        <v>240</v>
      </c>
      <c r="E386" t="s">
        <v>1071</v>
      </c>
      <c r="F386" t="s">
        <v>1072</v>
      </c>
      <c r="G386" t="s">
        <v>2144</v>
      </c>
      <c r="H386" t="s">
        <v>2145</v>
      </c>
      <c r="I386" t="s">
        <v>1073</v>
      </c>
    </row>
    <row r="387" spans="1:9" x14ac:dyDescent="0.25">
      <c r="A387" t="s">
        <v>48</v>
      </c>
      <c r="B387" t="s">
        <v>49</v>
      </c>
      <c r="C387" t="s">
        <v>239</v>
      </c>
      <c r="D387" t="s">
        <v>240</v>
      </c>
      <c r="E387" t="s">
        <v>1074</v>
      </c>
      <c r="F387" t="s">
        <v>1075</v>
      </c>
      <c r="G387" t="s">
        <v>2146</v>
      </c>
      <c r="H387" t="s">
        <v>2147</v>
      </c>
      <c r="I387" t="s">
        <v>1076</v>
      </c>
    </row>
    <row r="388" spans="1:9" x14ac:dyDescent="0.25">
      <c r="A388" t="s">
        <v>48</v>
      </c>
      <c r="B388" t="s">
        <v>49</v>
      </c>
      <c r="C388" t="s">
        <v>239</v>
      </c>
      <c r="D388" t="s">
        <v>240</v>
      </c>
      <c r="E388" t="s">
        <v>1077</v>
      </c>
      <c r="F388" t="s">
        <v>1078</v>
      </c>
      <c r="G388" t="s">
        <v>2148</v>
      </c>
      <c r="H388" t="s">
        <v>2149</v>
      </c>
      <c r="I388" t="s">
        <v>1079</v>
      </c>
    </row>
    <row r="389" spans="1:9" x14ac:dyDescent="0.25">
      <c r="A389" t="s">
        <v>48</v>
      </c>
      <c r="B389" t="s">
        <v>49</v>
      </c>
      <c r="C389" t="s">
        <v>239</v>
      </c>
      <c r="D389" t="s">
        <v>240</v>
      </c>
      <c r="E389" t="s">
        <v>1080</v>
      </c>
      <c r="F389" t="s">
        <v>1081</v>
      </c>
      <c r="G389" t="s">
        <v>2150</v>
      </c>
      <c r="H389" t="s">
        <v>2151</v>
      </c>
      <c r="I389" t="s">
        <v>1082</v>
      </c>
    </row>
    <row r="390" spans="1:9" x14ac:dyDescent="0.25">
      <c r="A390" t="s">
        <v>48</v>
      </c>
      <c r="B390" t="s">
        <v>49</v>
      </c>
      <c r="C390" t="s">
        <v>254</v>
      </c>
      <c r="D390" t="s">
        <v>255</v>
      </c>
      <c r="E390" t="s">
        <v>1083</v>
      </c>
      <c r="F390" t="s">
        <v>255</v>
      </c>
      <c r="G390" t="s">
        <v>2152</v>
      </c>
      <c r="H390" t="s">
        <v>2153</v>
      </c>
      <c r="I390" t="s">
        <v>1084</v>
      </c>
    </row>
    <row r="391" spans="1:9" x14ac:dyDescent="0.25">
      <c r="A391" t="s">
        <v>48</v>
      </c>
      <c r="B391" t="s">
        <v>49</v>
      </c>
      <c r="C391" t="s">
        <v>254</v>
      </c>
      <c r="D391" t="s">
        <v>255</v>
      </c>
      <c r="E391" t="s">
        <v>1085</v>
      </c>
      <c r="F391" t="s">
        <v>1086</v>
      </c>
      <c r="G391" t="s">
        <v>2154</v>
      </c>
      <c r="H391" t="s">
        <v>2155</v>
      </c>
      <c r="I391" t="s">
        <v>1087</v>
      </c>
    </row>
    <row r="392" spans="1:9" x14ac:dyDescent="0.25">
      <c r="A392" t="s">
        <v>48</v>
      </c>
      <c r="B392" t="s">
        <v>49</v>
      </c>
      <c r="C392" t="s">
        <v>239</v>
      </c>
      <c r="D392" t="s">
        <v>240</v>
      </c>
      <c r="E392" t="s">
        <v>1088</v>
      </c>
      <c r="F392" t="s">
        <v>1089</v>
      </c>
      <c r="G392" t="s">
        <v>2156</v>
      </c>
      <c r="H392" t="s">
        <v>2157</v>
      </c>
      <c r="I392" t="s">
        <v>2158</v>
      </c>
    </row>
    <row r="393" spans="1:9" x14ac:dyDescent="0.25">
      <c r="A393" t="s">
        <v>48</v>
      </c>
      <c r="B393" t="s">
        <v>49</v>
      </c>
      <c r="C393" t="s">
        <v>233</v>
      </c>
      <c r="D393" t="s">
        <v>234</v>
      </c>
      <c r="E393" t="s">
        <v>1091</v>
      </c>
      <c r="F393" t="s">
        <v>243</v>
      </c>
      <c r="G393" t="s">
        <v>2159</v>
      </c>
      <c r="H393" t="s">
        <v>2160</v>
      </c>
      <c r="I393" t="s">
        <v>1092</v>
      </c>
    </row>
    <row r="394" spans="1:9" x14ac:dyDescent="0.25">
      <c r="A394" t="s">
        <v>48</v>
      </c>
      <c r="B394" t="s">
        <v>49</v>
      </c>
      <c r="C394" t="s">
        <v>248</v>
      </c>
      <c r="D394" t="s">
        <v>249</v>
      </c>
      <c r="E394" t="s">
        <v>1093</v>
      </c>
      <c r="F394" t="s">
        <v>249</v>
      </c>
      <c r="G394" t="s">
        <v>2161</v>
      </c>
      <c r="H394" t="s">
        <v>2162</v>
      </c>
      <c r="I394" t="s">
        <v>1094</v>
      </c>
    </row>
    <row r="395" spans="1:9" x14ac:dyDescent="0.25">
      <c r="A395" t="s">
        <v>48</v>
      </c>
      <c r="B395" t="s">
        <v>49</v>
      </c>
      <c r="C395" t="s">
        <v>248</v>
      </c>
      <c r="D395" t="s">
        <v>249</v>
      </c>
      <c r="E395" t="s">
        <v>1093</v>
      </c>
      <c r="F395" t="s">
        <v>249</v>
      </c>
      <c r="G395" t="s">
        <v>2163</v>
      </c>
      <c r="H395" t="s">
        <v>2164</v>
      </c>
      <c r="I395" t="s">
        <v>2165</v>
      </c>
    </row>
    <row r="396" spans="1:9" x14ac:dyDescent="0.25">
      <c r="A396" t="s">
        <v>48</v>
      </c>
      <c r="B396" t="s">
        <v>49</v>
      </c>
      <c r="C396" t="s">
        <v>248</v>
      </c>
      <c r="D396" t="s">
        <v>249</v>
      </c>
      <c r="E396" t="s">
        <v>1093</v>
      </c>
      <c r="F396" t="s">
        <v>249</v>
      </c>
      <c r="G396" t="s">
        <v>2166</v>
      </c>
      <c r="H396" t="s">
        <v>2167</v>
      </c>
      <c r="I396" t="s">
        <v>2168</v>
      </c>
    </row>
    <row r="397" spans="1:9" x14ac:dyDescent="0.25">
      <c r="A397" t="s">
        <v>48</v>
      </c>
      <c r="B397" t="s">
        <v>49</v>
      </c>
      <c r="C397" t="s">
        <v>245</v>
      </c>
      <c r="D397" t="s">
        <v>246</v>
      </c>
      <c r="E397" t="s">
        <v>1095</v>
      </c>
      <c r="F397" t="s">
        <v>246</v>
      </c>
      <c r="G397" t="s">
        <v>2169</v>
      </c>
      <c r="H397" t="s">
        <v>2170</v>
      </c>
      <c r="I397" t="s">
        <v>1096</v>
      </c>
    </row>
    <row r="398" spans="1:9" x14ac:dyDescent="0.25">
      <c r="A398" t="s">
        <v>48</v>
      </c>
      <c r="B398" t="s">
        <v>49</v>
      </c>
      <c r="C398" t="s">
        <v>245</v>
      </c>
      <c r="D398" t="s">
        <v>246</v>
      </c>
      <c r="E398" t="s">
        <v>1095</v>
      </c>
      <c r="F398" t="s">
        <v>246</v>
      </c>
      <c r="G398" t="s">
        <v>2171</v>
      </c>
      <c r="H398" t="s">
        <v>2172</v>
      </c>
      <c r="I398" t="s">
        <v>2173</v>
      </c>
    </row>
    <row r="399" spans="1:9" x14ac:dyDescent="0.25">
      <c r="A399" t="s">
        <v>48</v>
      </c>
      <c r="B399" t="s">
        <v>49</v>
      </c>
      <c r="C399" t="s">
        <v>245</v>
      </c>
      <c r="D399" t="s">
        <v>246</v>
      </c>
      <c r="E399" t="s">
        <v>1097</v>
      </c>
      <c r="F399" t="s">
        <v>1098</v>
      </c>
      <c r="G399" t="s">
        <v>2174</v>
      </c>
      <c r="H399" t="s">
        <v>2175</v>
      </c>
      <c r="I399" t="s">
        <v>1099</v>
      </c>
    </row>
    <row r="400" spans="1:9" x14ac:dyDescent="0.25">
      <c r="A400" t="s">
        <v>48</v>
      </c>
      <c r="B400" t="s">
        <v>49</v>
      </c>
      <c r="C400" t="s">
        <v>245</v>
      </c>
      <c r="D400" t="s">
        <v>246</v>
      </c>
      <c r="E400" t="s">
        <v>1097</v>
      </c>
      <c r="F400" t="s">
        <v>1098</v>
      </c>
      <c r="G400" t="s">
        <v>2176</v>
      </c>
      <c r="H400" t="s">
        <v>2177</v>
      </c>
      <c r="I400" t="s">
        <v>2178</v>
      </c>
    </row>
    <row r="401" spans="1:9" x14ac:dyDescent="0.25">
      <c r="A401" t="s">
        <v>48</v>
      </c>
      <c r="B401" t="s">
        <v>49</v>
      </c>
      <c r="C401" t="s">
        <v>251</v>
      </c>
      <c r="D401" t="s">
        <v>252</v>
      </c>
      <c r="E401" t="s">
        <v>1100</v>
      </c>
      <c r="F401" t="s">
        <v>252</v>
      </c>
      <c r="G401" t="s">
        <v>2179</v>
      </c>
      <c r="H401" t="s">
        <v>2180</v>
      </c>
      <c r="I401" t="s">
        <v>1101</v>
      </c>
    </row>
    <row r="402" spans="1:9" x14ac:dyDescent="0.25">
      <c r="A402" t="s">
        <v>48</v>
      </c>
      <c r="B402" t="s">
        <v>49</v>
      </c>
      <c r="C402" t="s">
        <v>260</v>
      </c>
      <c r="D402" t="s">
        <v>261</v>
      </c>
      <c r="E402" t="s">
        <v>1110</v>
      </c>
      <c r="F402" t="s">
        <v>1111</v>
      </c>
      <c r="G402" t="s">
        <v>2181</v>
      </c>
      <c r="H402" t="s">
        <v>2182</v>
      </c>
      <c r="I402" t="s">
        <v>2165</v>
      </c>
    </row>
    <row r="403" spans="1:9" x14ac:dyDescent="0.25">
      <c r="A403" t="s">
        <v>48</v>
      </c>
      <c r="B403" t="s">
        <v>49</v>
      </c>
      <c r="C403" t="s">
        <v>260</v>
      </c>
      <c r="D403" t="s">
        <v>261</v>
      </c>
      <c r="E403" t="s">
        <v>1113</v>
      </c>
      <c r="F403" t="s">
        <v>1114</v>
      </c>
      <c r="G403" t="s">
        <v>2183</v>
      </c>
      <c r="H403" t="s">
        <v>2184</v>
      </c>
      <c r="I403" t="s">
        <v>1115</v>
      </c>
    </row>
    <row r="404" spans="1:9" x14ac:dyDescent="0.25">
      <c r="A404" t="s">
        <v>48</v>
      </c>
      <c r="B404" t="s">
        <v>49</v>
      </c>
      <c r="C404" t="s">
        <v>260</v>
      </c>
      <c r="D404" t="s">
        <v>261</v>
      </c>
      <c r="E404" t="s">
        <v>1116</v>
      </c>
      <c r="F404" t="s">
        <v>1117</v>
      </c>
      <c r="G404" t="s">
        <v>2185</v>
      </c>
      <c r="H404" t="s">
        <v>2186</v>
      </c>
      <c r="I404" t="s">
        <v>1118</v>
      </c>
    </row>
    <row r="405" spans="1:9" x14ac:dyDescent="0.25">
      <c r="A405" t="s">
        <v>48</v>
      </c>
      <c r="B405" t="s">
        <v>49</v>
      </c>
      <c r="C405" t="s">
        <v>260</v>
      </c>
      <c r="D405" t="s">
        <v>261</v>
      </c>
      <c r="E405" t="s">
        <v>1119</v>
      </c>
      <c r="F405" t="s">
        <v>1120</v>
      </c>
      <c r="G405" t="s">
        <v>2187</v>
      </c>
      <c r="H405" t="s">
        <v>2188</v>
      </c>
      <c r="I405" t="s">
        <v>1060</v>
      </c>
    </row>
    <row r="406" spans="1:9" x14ac:dyDescent="0.25">
      <c r="A406" t="s">
        <v>48</v>
      </c>
      <c r="B406" t="s">
        <v>49</v>
      </c>
      <c r="C406" t="s">
        <v>260</v>
      </c>
      <c r="D406" t="s">
        <v>261</v>
      </c>
      <c r="E406" t="s">
        <v>1122</v>
      </c>
      <c r="F406" t="s">
        <v>1123</v>
      </c>
      <c r="G406" t="s">
        <v>2189</v>
      </c>
      <c r="H406" t="s">
        <v>2190</v>
      </c>
      <c r="I406" t="s">
        <v>1124</v>
      </c>
    </row>
    <row r="407" spans="1:9" x14ac:dyDescent="0.25">
      <c r="A407" t="s">
        <v>48</v>
      </c>
      <c r="B407" t="s">
        <v>49</v>
      </c>
      <c r="C407" t="s">
        <v>260</v>
      </c>
      <c r="D407" t="s">
        <v>261</v>
      </c>
      <c r="E407" t="s">
        <v>1125</v>
      </c>
      <c r="F407" t="s">
        <v>1126</v>
      </c>
      <c r="G407" t="s">
        <v>2191</v>
      </c>
      <c r="H407" t="s">
        <v>2192</v>
      </c>
      <c r="I407" t="s">
        <v>1127</v>
      </c>
    </row>
    <row r="408" spans="1:9" x14ac:dyDescent="0.25">
      <c r="A408" t="s">
        <v>48</v>
      </c>
      <c r="B408" t="s">
        <v>49</v>
      </c>
      <c r="C408" t="s">
        <v>260</v>
      </c>
      <c r="D408" t="s">
        <v>261</v>
      </c>
      <c r="E408" t="s">
        <v>1128</v>
      </c>
      <c r="F408" t="s">
        <v>1129</v>
      </c>
      <c r="G408" t="s">
        <v>2193</v>
      </c>
      <c r="H408" t="s">
        <v>2194</v>
      </c>
      <c r="I408" t="s">
        <v>1130</v>
      </c>
    </row>
    <row r="409" spans="1:9" x14ac:dyDescent="0.25">
      <c r="A409" t="s">
        <v>48</v>
      </c>
      <c r="B409" t="s">
        <v>49</v>
      </c>
      <c r="C409" t="s">
        <v>260</v>
      </c>
      <c r="D409" t="s">
        <v>261</v>
      </c>
      <c r="E409" t="s">
        <v>1131</v>
      </c>
      <c r="F409" t="s">
        <v>1132</v>
      </c>
      <c r="G409" t="s">
        <v>2195</v>
      </c>
      <c r="H409" t="s">
        <v>2196</v>
      </c>
      <c r="I409" t="s">
        <v>1133</v>
      </c>
    </row>
    <row r="410" spans="1:9" x14ac:dyDescent="0.25">
      <c r="A410" t="s">
        <v>48</v>
      </c>
      <c r="B410" t="s">
        <v>49</v>
      </c>
      <c r="C410" t="s">
        <v>260</v>
      </c>
      <c r="D410" t="s">
        <v>261</v>
      </c>
      <c r="E410" t="s">
        <v>1134</v>
      </c>
      <c r="F410" t="s">
        <v>1135</v>
      </c>
      <c r="G410" t="s">
        <v>2197</v>
      </c>
      <c r="H410" t="s">
        <v>2198</v>
      </c>
      <c r="I410" t="s">
        <v>1136</v>
      </c>
    </row>
    <row r="411" spans="1:9" x14ac:dyDescent="0.25">
      <c r="A411" t="s">
        <v>48</v>
      </c>
      <c r="B411" t="s">
        <v>49</v>
      </c>
      <c r="C411" t="s">
        <v>260</v>
      </c>
      <c r="D411" t="s">
        <v>261</v>
      </c>
      <c r="E411" t="s">
        <v>1137</v>
      </c>
      <c r="F411" t="s">
        <v>1138</v>
      </c>
      <c r="G411" t="s">
        <v>2199</v>
      </c>
      <c r="H411" t="s">
        <v>2200</v>
      </c>
      <c r="I411" t="s">
        <v>1139</v>
      </c>
    </row>
    <row r="412" spans="1:9" x14ac:dyDescent="0.25">
      <c r="A412" t="s">
        <v>48</v>
      </c>
      <c r="B412" t="s">
        <v>49</v>
      </c>
      <c r="C412" t="s">
        <v>260</v>
      </c>
      <c r="D412" t="s">
        <v>261</v>
      </c>
      <c r="E412" t="s">
        <v>1140</v>
      </c>
      <c r="F412" t="s">
        <v>1141</v>
      </c>
      <c r="G412" t="s">
        <v>2201</v>
      </c>
      <c r="H412" t="s">
        <v>2202</v>
      </c>
      <c r="I412" t="s">
        <v>1142</v>
      </c>
    </row>
    <row r="413" spans="1:9" x14ac:dyDescent="0.25">
      <c r="A413" t="s">
        <v>48</v>
      </c>
      <c r="B413" t="s">
        <v>49</v>
      </c>
      <c r="C413" t="s">
        <v>260</v>
      </c>
      <c r="D413" t="s">
        <v>261</v>
      </c>
      <c r="E413" t="s">
        <v>1143</v>
      </c>
      <c r="F413" t="s">
        <v>1144</v>
      </c>
      <c r="G413" t="s">
        <v>2203</v>
      </c>
      <c r="H413" t="s">
        <v>2204</v>
      </c>
      <c r="I413" t="s">
        <v>1145</v>
      </c>
    </row>
    <row r="414" spans="1:9" x14ac:dyDescent="0.25">
      <c r="A414" t="s">
        <v>48</v>
      </c>
      <c r="B414" t="s">
        <v>49</v>
      </c>
      <c r="C414" t="s">
        <v>263</v>
      </c>
      <c r="D414" t="s">
        <v>264</v>
      </c>
      <c r="E414" t="s">
        <v>1146</v>
      </c>
      <c r="F414" t="s">
        <v>1147</v>
      </c>
      <c r="G414" t="s">
        <v>2205</v>
      </c>
      <c r="H414" t="s">
        <v>2206</v>
      </c>
      <c r="I414" t="s">
        <v>1148</v>
      </c>
    </row>
    <row r="415" spans="1:9" x14ac:dyDescent="0.25">
      <c r="A415" t="s">
        <v>48</v>
      </c>
      <c r="B415" t="s">
        <v>49</v>
      </c>
      <c r="C415" t="s">
        <v>263</v>
      </c>
      <c r="D415" t="s">
        <v>264</v>
      </c>
      <c r="E415" t="s">
        <v>1149</v>
      </c>
      <c r="F415" t="s">
        <v>1150</v>
      </c>
      <c r="G415" t="s">
        <v>2207</v>
      </c>
      <c r="H415" t="s">
        <v>2208</v>
      </c>
      <c r="I415" t="s">
        <v>1151</v>
      </c>
    </row>
    <row r="416" spans="1:9" x14ac:dyDescent="0.25">
      <c r="A416" t="s">
        <v>48</v>
      </c>
      <c r="B416" t="s">
        <v>49</v>
      </c>
      <c r="C416" t="s">
        <v>263</v>
      </c>
      <c r="D416" t="s">
        <v>264</v>
      </c>
      <c r="E416" t="s">
        <v>1149</v>
      </c>
      <c r="F416" t="s">
        <v>1150</v>
      </c>
      <c r="G416" t="s">
        <v>2209</v>
      </c>
      <c r="H416" t="s">
        <v>2210</v>
      </c>
      <c r="I416" t="s">
        <v>2211</v>
      </c>
    </row>
    <row r="417" spans="1:9" x14ac:dyDescent="0.25">
      <c r="A417" t="s">
        <v>48</v>
      </c>
      <c r="B417" t="s">
        <v>49</v>
      </c>
      <c r="C417" t="s">
        <v>263</v>
      </c>
      <c r="D417" t="s">
        <v>264</v>
      </c>
      <c r="E417" t="s">
        <v>1152</v>
      </c>
      <c r="F417" t="s">
        <v>1153</v>
      </c>
      <c r="G417" t="s">
        <v>2212</v>
      </c>
      <c r="H417" t="s">
        <v>2213</v>
      </c>
      <c r="I417" t="s">
        <v>1154</v>
      </c>
    </row>
    <row r="418" spans="1:9" x14ac:dyDescent="0.25">
      <c r="A418" t="s">
        <v>48</v>
      </c>
      <c r="B418" t="s">
        <v>49</v>
      </c>
      <c r="C418" t="s">
        <v>263</v>
      </c>
      <c r="D418" t="s">
        <v>264</v>
      </c>
      <c r="E418" t="s">
        <v>1155</v>
      </c>
      <c r="F418" t="s">
        <v>1156</v>
      </c>
      <c r="G418" t="s">
        <v>2214</v>
      </c>
      <c r="H418" t="s">
        <v>2215</v>
      </c>
      <c r="I418" t="s">
        <v>1157</v>
      </c>
    </row>
    <row r="419" spans="1:9" x14ac:dyDescent="0.25">
      <c r="A419" t="s">
        <v>48</v>
      </c>
      <c r="B419" t="s">
        <v>49</v>
      </c>
      <c r="C419" t="s">
        <v>263</v>
      </c>
      <c r="D419" t="s">
        <v>264</v>
      </c>
      <c r="E419" t="s">
        <v>1158</v>
      </c>
      <c r="F419" t="s">
        <v>1159</v>
      </c>
      <c r="G419" t="s">
        <v>2216</v>
      </c>
      <c r="H419" t="s">
        <v>2217</v>
      </c>
      <c r="I419" t="s">
        <v>1160</v>
      </c>
    </row>
    <row r="420" spans="1:9" x14ac:dyDescent="0.25">
      <c r="A420" t="s">
        <v>48</v>
      </c>
      <c r="B420" t="s">
        <v>49</v>
      </c>
      <c r="C420" t="s">
        <v>263</v>
      </c>
      <c r="D420" t="s">
        <v>264</v>
      </c>
      <c r="E420" t="s">
        <v>1161</v>
      </c>
      <c r="F420" t="s">
        <v>1162</v>
      </c>
      <c r="G420" t="s">
        <v>2218</v>
      </c>
      <c r="H420" t="s">
        <v>2219</v>
      </c>
      <c r="I420" t="s">
        <v>1163</v>
      </c>
    </row>
    <row r="421" spans="1:9" x14ac:dyDescent="0.25">
      <c r="A421" t="s">
        <v>51</v>
      </c>
      <c r="B421" t="s">
        <v>52</v>
      </c>
      <c r="C421" t="s">
        <v>266</v>
      </c>
      <c r="D421" t="s">
        <v>267</v>
      </c>
      <c r="E421" t="s">
        <v>1164</v>
      </c>
      <c r="F421" t="s">
        <v>267</v>
      </c>
      <c r="G421" t="s">
        <v>2220</v>
      </c>
      <c r="H421" t="s">
        <v>2221</v>
      </c>
      <c r="I421" t="s">
        <v>1165</v>
      </c>
    </row>
    <row r="422" spans="1:9" x14ac:dyDescent="0.25">
      <c r="A422" t="s">
        <v>51</v>
      </c>
      <c r="B422" t="s">
        <v>52</v>
      </c>
      <c r="C422" t="s">
        <v>266</v>
      </c>
      <c r="D422" t="s">
        <v>267</v>
      </c>
      <c r="E422" t="s">
        <v>1166</v>
      </c>
      <c r="F422" t="s">
        <v>1167</v>
      </c>
      <c r="G422" t="s">
        <v>2222</v>
      </c>
      <c r="H422" t="s">
        <v>2223</v>
      </c>
      <c r="I422" t="s">
        <v>1168</v>
      </c>
    </row>
    <row r="423" spans="1:9" x14ac:dyDescent="0.25">
      <c r="A423" t="s">
        <v>51</v>
      </c>
      <c r="B423" t="s">
        <v>52</v>
      </c>
      <c r="C423" t="s">
        <v>266</v>
      </c>
      <c r="D423" t="s">
        <v>267</v>
      </c>
      <c r="E423" t="s">
        <v>1169</v>
      </c>
      <c r="F423" t="s">
        <v>1170</v>
      </c>
      <c r="G423" t="s">
        <v>2224</v>
      </c>
      <c r="H423" t="s">
        <v>2225</v>
      </c>
      <c r="I423" t="s">
        <v>1171</v>
      </c>
    </row>
    <row r="424" spans="1:9" x14ac:dyDescent="0.25">
      <c r="A424" t="s">
        <v>51</v>
      </c>
      <c r="B424" t="s">
        <v>52</v>
      </c>
      <c r="C424" t="s">
        <v>266</v>
      </c>
      <c r="D424" t="s">
        <v>267</v>
      </c>
      <c r="E424" t="s">
        <v>1169</v>
      </c>
      <c r="F424" t="s">
        <v>1170</v>
      </c>
      <c r="G424" t="s">
        <v>2226</v>
      </c>
      <c r="H424" t="s">
        <v>2227</v>
      </c>
      <c r="I424" t="s">
        <v>1198</v>
      </c>
    </row>
    <row r="425" spans="1:9" x14ac:dyDescent="0.25">
      <c r="A425" t="s">
        <v>51</v>
      </c>
      <c r="B425" t="s">
        <v>52</v>
      </c>
      <c r="C425" t="s">
        <v>266</v>
      </c>
      <c r="D425" t="s">
        <v>267</v>
      </c>
      <c r="E425" t="s">
        <v>1172</v>
      </c>
      <c r="F425" t="s">
        <v>1173</v>
      </c>
      <c r="G425" t="s">
        <v>2228</v>
      </c>
      <c r="H425" t="s">
        <v>2229</v>
      </c>
      <c r="I425" t="s">
        <v>1174</v>
      </c>
    </row>
    <row r="426" spans="1:9" x14ac:dyDescent="0.25">
      <c r="A426" t="s">
        <v>51</v>
      </c>
      <c r="B426" t="s">
        <v>52</v>
      </c>
      <c r="C426" t="s">
        <v>269</v>
      </c>
      <c r="D426" t="s">
        <v>270</v>
      </c>
      <c r="E426" t="s">
        <v>1175</v>
      </c>
      <c r="F426" t="s">
        <v>270</v>
      </c>
      <c r="G426" t="s">
        <v>2230</v>
      </c>
      <c r="H426" t="s">
        <v>2231</v>
      </c>
      <c r="I426" t="s">
        <v>1176</v>
      </c>
    </row>
    <row r="427" spans="1:9" x14ac:dyDescent="0.25">
      <c r="A427" t="s">
        <v>51</v>
      </c>
      <c r="B427" t="s">
        <v>52</v>
      </c>
      <c r="C427" t="s">
        <v>269</v>
      </c>
      <c r="D427" t="s">
        <v>270</v>
      </c>
      <c r="E427" t="s">
        <v>1175</v>
      </c>
      <c r="F427" t="s">
        <v>270</v>
      </c>
      <c r="G427" t="s">
        <v>2232</v>
      </c>
      <c r="H427" t="s">
        <v>2233</v>
      </c>
      <c r="I427" t="s">
        <v>2234</v>
      </c>
    </row>
    <row r="428" spans="1:9" x14ac:dyDescent="0.25">
      <c r="A428" t="s">
        <v>51</v>
      </c>
      <c r="B428" t="s">
        <v>52</v>
      </c>
      <c r="C428" t="s">
        <v>266</v>
      </c>
      <c r="D428" t="s">
        <v>267</v>
      </c>
      <c r="E428" t="s">
        <v>1177</v>
      </c>
      <c r="F428" t="s">
        <v>1178</v>
      </c>
      <c r="G428" t="s">
        <v>2235</v>
      </c>
      <c r="H428" t="s">
        <v>2236</v>
      </c>
      <c r="I428" t="s">
        <v>2237</v>
      </c>
    </row>
    <row r="429" spans="1:9" x14ac:dyDescent="0.25">
      <c r="A429" t="s">
        <v>51</v>
      </c>
      <c r="B429" t="s">
        <v>52</v>
      </c>
      <c r="C429" t="s">
        <v>266</v>
      </c>
      <c r="D429" t="s">
        <v>267</v>
      </c>
      <c r="E429" t="s">
        <v>1177</v>
      </c>
      <c r="F429" t="s">
        <v>1178</v>
      </c>
      <c r="G429" t="s">
        <v>2238</v>
      </c>
      <c r="H429" t="s">
        <v>2239</v>
      </c>
      <c r="I429" t="s">
        <v>2240</v>
      </c>
    </row>
    <row r="430" spans="1:9" x14ac:dyDescent="0.25">
      <c r="A430" t="s">
        <v>51</v>
      </c>
      <c r="B430" t="s">
        <v>52</v>
      </c>
      <c r="C430" t="s">
        <v>269</v>
      </c>
      <c r="D430" t="s">
        <v>270</v>
      </c>
      <c r="E430" t="s">
        <v>1180</v>
      </c>
      <c r="F430" t="s">
        <v>1181</v>
      </c>
      <c r="G430" t="s">
        <v>2241</v>
      </c>
      <c r="H430" t="s">
        <v>2242</v>
      </c>
      <c r="I430" t="s">
        <v>1182</v>
      </c>
    </row>
    <row r="431" spans="1:9" x14ac:dyDescent="0.25">
      <c r="A431" t="s">
        <v>51</v>
      </c>
      <c r="B431" t="s">
        <v>52</v>
      </c>
      <c r="C431" t="s">
        <v>269</v>
      </c>
      <c r="D431" t="s">
        <v>270</v>
      </c>
      <c r="E431" t="s">
        <v>1180</v>
      </c>
      <c r="F431" t="s">
        <v>1181</v>
      </c>
      <c r="G431" t="s">
        <v>2243</v>
      </c>
      <c r="H431" t="s">
        <v>2244</v>
      </c>
      <c r="I431" t="s">
        <v>2245</v>
      </c>
    </row>
    <row r="432" spans="1:9" x14ac:dyDescent="0.25">
      <c r="A432" t="s">
        <v>51</v>
      </c>
      <c r="B432" t="s">
        <v>52</v>
      </c>
      <c r="C432" t="s">
        <v>269</v>
      </c>
      <c r="D432" t="s">
        <v>270</v>
      </c>
      <c r="E432" t="s">
        <v>1180</v>
      </c>
      <c r="F432" t="s">
        <v>1181</v>
      </c>
      <c r="G432" t="s">
        <v>2246</v>
      </c>
      <c r="H432" t="s">
        <v>2247</v>
      </c>
      <c r="I432" t="s">
        <v>2248</v>
      </c>
    </row>
    <row r="433" spans="1:9" x14ac:dyDescent="0.25">
      <c r="A433" t="s">
        <v>51</v>
      </c>
      <c r="B433" t="s">
        <v>52</v>
      </c>
      <c r="C433" t="s">
        <v>272</v>
      </c>
      <c r="D433" t="s">
        <v>273</v>
      </c>
      <c r="E433" t="s">
        <v>1183</v>
      </c>
      <c r="F433" t="s">
        <v>273</v>
      </c>
      <c r="G433" t="s">
        <v>2249</v>
      </c>
      <c r="H433" t="s">
        <v>2250</v>
      </c>
      <c r="I433" t="s">
        <v>1184</v>
      </c>
    </row>
    <row r="434" spans="1:9" x14ac:dyDescent="0.25">
      <c r="A434" t="s">
        <v>51</v>
      </c>
      <c r="B434" t="s">
        <v>52</v>
      </c>
      <c r="C434" t="s">
        <v>272</v>
      </c>
      <c r="D434" t="s">
        <v>273</v>
      </c>
      <c r="E434" t="s">
        <v>1183</v>
      </c>
      <c r="F434" t="s">
        <v>273</v>
      </c>
      <c r="G434" t="s">
        <v>2251</v>
      </c>
      <c r="H434" t="s">
        <v>2252</v>
      </c>
      <c r="I434" t="s">
        <v>2253</v>
      </c>
    </row>
    <row r="435" spans="1:9" x14ac:dyDescent="0.25">
      <c r="A435" t="s">
        <v>51</v>
      </c>
      <c r="B435" t="s">
        <v>52</v>
      </c>
      <c r="C435" t="s">
        <v>272</v>
      </c>
      <c r="D435" t="s">
        <v>273</v>
      </c>
      <c r="E435" t="s">
        <v>1183</v>
      </c>
      <c r="F435" t="s">
        <v>273</v>
      </c>
      <c r="G435" t="s">
        <v>2254</v>
      </c>
      <c r="H435" t="s">
        <v>2255</v>
      </c>
      <c r="I435" t="s">
        <v>2256</v>
      </c>
    </row>
    <row r="436" spans="1:9" x14ac:dyDescent="0.25">
      <c r="A436" t="s">
        <v>51</v>
      </c>
      <c r="B436" t="s">
        <v>52</v>
      </c>
      <c r="C436" t="s">
        <v>272</v>
      </c>
      <c r="D436" t="s">
        <v>273</v>
      </c>
      <c r="E436" t="s">
        <v>1185</v>
      </c>
      <c r="F436" t="s">
        <v>276</v>
      </c>
      <c r="G436" t="s">
        <v>2257</v>
      </c>
      <c r="H436" t="s">
        <v>2258</v>
      </c>
      <c r="I436" t="s">
        <v>1186</v>
      </c>
    </row>
    <row r="437" spans="1:9" x14ac:dyDescent="0.25">
      <c r="A437" t="s">
        <v>51</v>
      </c>
      <c r="B437" t="s">
        <v>52</v>
      </c>
      <c r="C437" t="s">
        <v>272</v>
      </c>
      <c r="D437" t="s">
        <v>273</v>
      </c>
      <c r="E437" t="s">
        <v>1187</v>
      </c>
      <c r="F437" t="s">
        <v>1188</v>
      </c>
      <c r="G437" t="s">
        <v>2259</v>
      </c>
      <c r="H437" t="s">
        <v>2260</v>
      </c>
      <c r="I437" t="s">
        <v>1189</v>
      </c>
    </row>
    <row r="438" spans="1:9" x14ac:dyDescent="0.25">
      <c r="A438" t="s">
        <v>51</v>
      </c>
      <c r="B438" t="s">
        <v>52</v>
      </c>
      <c r="C438" t="s">
        <v>272</v>
      </c>
      <c r="D438" t="s">
        <v>273</v>
      </c>
      <c r="E438" t="s">
        <v>1187</v>
      </c>
      <c r="F438" t="s">
        <v>1188</v>
      </c>
      <c r="G438" t="s">
        <v>2261</v>
      </c>
      <c r="H438" t="s">
        <v>2262</v>
      </c>
      <c r="I438" t="s">
        <v>2263</v>
      </c>
    </row>
    <row r="439" spans="1:9" x14ac:dyDescent="0.25">
      <c r="A439" t="s">
        <v>51</v>
      </c>
      <c r="B439" t="s">
        <v>52</v>
      </c>
      <c r="C439" t="s">
        <v>278</v>
      </c>
      <c r="D439" t="s">
        <v>279</v>
      </c>
      <c r="E439" t="s">
        <v>1190</v>
      </c>
      <c r="F439" t="s">
        <v>1191</v>
      </c>
      <c r="G439" t="s">
        <v>2264</v>
      </c>
      <c r="H439" t="s">
        <v>2265</v>
      </c>
      <c r="I439" t="s">
        <v>1192</v>
      </c>
    </row>
    <row r="440" spans="1:9" x14ac:dyDescent="0.25">
      <c r="A440" t="s">
        <v>51</v>
      </c>
      <c r="B440" t="s">
        <v>52</v>
      </c>
      <c r="C440" t="s">
        <v>278</v>
      </c>
      <c r="D440" t="s">
        <v>279</v>
      </c>
      <c r="E440" t="s">
        <v>1193</v>
      </c>
      <c r="F440" t="s">
        <v>1194</v>
      </c>
      <c r="G440" t="s">
        <v>2266</v>
      </c>
      <c r="H440" t="s">
        <v>2267</v>
      </c>
      <c r="I440" t="s">
        <v>1195</v>
      </c>
    </row>
    <row r="441" spans="1:9" x14ac:dyDescent="0.25">
      <c r="A441" t="s">
        <v>51</v>
      </c>
      <c r="B441" t="s">
        <v>52</v>
      </c>
      <c r="C441" t="s">
        <v>278</v>
      </c>
      <c r="D441" t="s">
        <v>279</v>
      </c>
      <c r="E441" t="s">
        <v>1196</v>
      </c>
      <c r="F441" t="s">
        <v>1197</v>
      </c>
      <c r="G441" t="s">
        <v>2268</v>
      </c>
      <c r="H441" t="s">
        <v>2269</v>
      </c>
      <c r="I441" t="s">
        <v>1198</v>
      </c>
    </row>
    <row r="442" spans="1:9" x14ac:dyDescent="0.25">
      <c r="A442" t="s">
        <v>51</v>
      </c>
      <c r="B442" t="s">
        <v>52</v>
      </c>
      <c r="C442" t="s">
        <v>278</v>
      </c>
      <c r="D442" t="s">
        <v>279</v>
      </c>
      <c r="E442" t="s">
        <v>1199</v>
      </c>
      <c r="F442" t="s">
        <v>1200</v>
      </c>
      <c r="G442" t="s">
        <v>2270</v>
      </c>
      <c r="H442" t="s">
        <v>2271</v>
      </c>
      <c r="I442" t="s">
        <v>1201</v>
      </c>
    </row>
    <row r="443" spans="1:9" x14ac:dyDescent="0.25">
      <c r="A443" t="s">
        <v>51</v>
      </c>
      <c r="B443" t="s">
        <v>52</v>
      </c>
      <c r="C443" t="s">
        <v>278</v>
      </c>
      <c r="D443" t="s">
        <v>279</v>
      </c>
      <c r="E443" t="s">
        <v>1202</v>
      </c>
      <c r="F443" t="s">
        <v>1203</v>
      </c>
      <c r="G443" t="s">
        <v>2272</v>
      </c>
      <c r="H443" t="s">
        <v>2273</v>
      </c>
      <c r="I443" t="s">
        <v>1204</v>
      </c>
    </row>
    <row r="444" spans="1:9" x14ac:dyDescent="0.25">
      <c r="A444" t="s">
        <v>54</v>
      </c>
      <c r="B444" t="s">
        <v>55</v>
      </c>
      <c r="C444" t="s">
        <v>281</v>
      </c>
      <c r="D444" t="s">
        <v>282</v>
      </c>
      <c r="E444" t="s">
        <v>1205</v>
      </c>
      <c r="F444" t="s">
        <v>282</v>
      </c>
      <c r="G444" t="s">
        <v>2274</v>
      </c>
      <c r="H444" t="s">
        <v>2275</v>
      </c>
      <c r="I444" t="s">
        <v>1206</v>
      </c>
    </row>
    <row r="445" spans="1:9" x14ac:dyDescent="0.25">
      <c r="A445" t="s">
        <v>54</v>
      </c>
      <c r="B445" t="s">
        <v>55</v>
      </c>
      <c r="C445" t="s">
        <v>281</v>
      </c>
      <c r="D445" t="s">
        <v>282</v>
      </c>
      <c r="E445" t="s">
        <v>1205</v>
      </c>
      <c r="F445" t="s">
        <v>282</v>
      </c>
      <c r="G445" t="s">
        <v>2276</v>
      </c>
      <c r="H445" t="s">
        <v>2277</v>
      </c>
      <c r="I445" t="s">
        <v>2278</v>
      </c>
    </row>
    <row r="446" spans="1:9" x14ac:dyDescent="0.25">
      <c r="A446" t="s">
        <v>54</v>
      </c>
      <c r="B446" t="s">
        <v>55</v>
      </c>
      <c r="C446" t="s">
        <v>281</v>
      </c>
      <c r="D446" t="s">
        <v>282</v>
      </c>
      <c r="E446" t="s">
        <v>1205</v>
      </c>
      <c r="F446" t="s">
        <v>282</v>
      </c>
      <c r="G446" t="s">
        <v>2279</v>
      </c>
      <c r="H446" t="s">
        <v>2280</v>
      </c>
      <c r="I446" t="s">
        <v>2281</v>
      </c>
    </row>
    <row r="447" spans="1:9" x14ac:dyDescent="0.25">
      <c r="A447" t="s">
        <v>54</v>
      </c>
      <c r="B447" t="s">
        <v>55</v>
      </c>
      <c r="C447" t="s">
        <v>281</v>
      </c>
      <c r="D447" t="s">
        <v>282</v>
      </c>
      <c r="E447" t="s">
        <v>1207</v>
      </c>
      <c r="F447" t="s">
        <v>1208</v>
      </c>
      <c r="G447" t="s">
        <v>2282</v>
      </c>
      <c r="H447" t="s">
        <v>2283</v>
      </c>
      <c r="I447" t="s">
        <v>1209</v>
      </c>
    </row>
    <row r="448" spans="1:9" x14ac:dyDescent="0.25">
      <c r="A448" t="s">
        <v>54</v>
      </c>
      <c r="B448" t="s">
        <v>55</v>
      </c>
      <c r="C448" t="s">
        <v>281</v>
      </c>
      <c r="D448" t="s">
        <v>282</v>
      </c>
      <c r="E448" t="s">
        <v>1210</v>
      </c>
      <c r="F448" t="s">
        <v>1211</v>
      </c>
      <c r="G448" t="s">
        <v>2284</v>
      </c>
      <c r="H448" t="s">
        <v>2285</v>
      </c>
      <c r="I448" t="s">
        <v>1212</v>
      </c>
    </row>
    <row r="449" spans="1:9" x14ac:dyDescent="0.25">
      <c r="A449" t="s">
        <v>54</v>
      </c>
      <c r="B449" t="s">
        <v>55</v>
      </c>
      <c r="C449" t="s">
        <v>281</v>
      </c>
      <c r="D449" t="s">
        <v>282</v>
      </c>
      <c r="E449" t="s">
        <v>1213</v>
      </c>
      <c r="F449" t="s">
        <v>1214</v>
      </c>
      <c r="G449" t="s">
        <v>2286</v>
      </c>
      <c r="H449" t="s">
        <v>2287</v>
      </c>
      <c r="I449" t="s">
        <v>1215</v>
      </c>
    </row>
    <row r="450" spans="1:9" x14ac:dyDescent="0.25">
      <c r="A450" t="s">
        <v>54</v>
      </c>
      <c r="B450" t="s">
        <v>55</v>
      </c>
      <c r="C450" t="s">
        <v>281</v>
      </c>
      <c r="D450" t="s">
        <v>282</v>
      </c>
      <c r="E450" t="s">
        <v>1213</v>
      </c>
      <c r="F450" t="s">
        <v>1214</v>
      </c>
      <c r="G450" t="s">
        <v>2288</v>
      </c>
      <c r="H450" t="s">
        <v>2289</v>
      </c>
      <c r="I450" t="s">
        <v>2290</v>
      </c>
    </row>
    <row r="451" spans="1:9" x14ac:dyDescent="0.25">
      <c r="A451" t="s">
        <v>54</v>
      </c>
      <c r="B451" t="s">
        <v>55</v>
      </c>
      <c r="C451" t="s">
        <v>281</v>
      </c>
      <c r="D451" t="s">
        <v>282</v>
      </c>
      <c r="E451" t="s">
        <v>1213</v>
      </c>
      <c r="F451" t="s">
        <v>1214</v>
      </c>
      <c r="G451" t="s">
        <v>2291</v>
      </c>
      <c r="H451" t="s">
        <v>2292</v>
      </c>
      <c r="I451" t="s">
        <v>2293</v>
      </c>
    </row>
    <row r="452" spans="1:9" x14ac:dyDescent="0.25">
      <c r="A452" t="s">
        <v>54</v>
      </c>
      <c r="B452" t="s">
        <v>55</v>
      </c>
      <c r="C452" t="s">
        <v>281</v>
      </c>
      <c r="D452" t="s">
        <v>282</v>
      </c>
      <c r="E452" t="s">
        <v>1216</v>
      </c>
      <c r="F452" t="s">
        <v>1217</v>
      </c>
      <c r="G452" t="s">
        <v>2294</v>
      </c>
      <c r="H452" t="s">
        <v>2295</v>
      </c>
      <c r="I452" t="s">
        <v>1218</v>
      </c>
    </row>
    <row r="453" spans="1:9" x14ac:dyDescent="0.25">
      <c r="A453" t="s">
        <v>54</v>
      </c>
      <c r="B453" t="s">
        <v>55</v>
      </c>
      <c r="C453" t="s">
        <v>281</v>
      </c>
      <c r="D453" t="s">
        <v>282</v>
      </c>
      <c r="E453" t="s">
        <v>1216</v>
      </c>
      <c r="F453" t="s">
        <v>1217</v>
      </c>
      <c r="G453" t="s">
        <v>2296</v>
      </c>
      <c r="H453" t="s">
        <v>2297</v>
      </c>
      <c r="I453" t="s">
        <v>2298</v>
      </c>
    </row>
    <row r="454" spans="1:9" x14ac:dyDescent="0.25">
      <c r="A454" t="s">
        <v>54</v>
      </c>
      <c r="B454" t="s">
        <v>55</v>
      </c>
      <c r="C454" t="s">
        <v>281</v>
      </c>
      <c r="D454" t="s">
        <v>282</v>
      </c>
      <c r="E454" t="s">
        <v>1219</v>
      </c>
      <c r="F454" t="s">
        <v>1220</v>
      </c>
      <c r="G454" t="s">
        <v>2299</v>
      </c>
      <c r="H454" t="s">
        <v>2300</v>
      </c>
      <c r="I454" t="s">
        <v>1221</v>
      </c>
    </row>
    <row r="455" spans="1:9" x14ac:dyDescent="0.25">
      <c r="A455" t="s">
        <v>54</v>
      </c>
      <c r="B455" t="s">
        <v>55</v>
      </c>
      <c r="C455" t="s">
        <v>281</v>
      </c>
      <c r="D455" t="s">
        <v>282</v>
      </c>
      <c r="E455" t="s">
        <v>1219</v>
      </c>
      <c r="F455" t="s">
        <v>1220</v>
      </c>
      <c r="G455" t="s">
        <v>2301</v>
      </c>
      <c r="H455" t="s">
        <v>2302</v>
      </c>
      <c r="I455" t="s">
        <v>2303</v>
      </c>
    </row>
    <row r="456" spans="1:9" x14ac:dyDescent="0.25">
      <c r="A456" t="s">
        <v>54</v>
      </c>
      <c r="B456" t="s">
        <v>55</v>
      </c>
      <c r="C456" t="s">
        <v>281</v>
      </c>
      <c r="D456" t="s">
        <v>282</v>
      </c>
      <c r="E456" t="s">
        <v>1219</v>
      </c>
      <c r="F456" t="s">
        <v>1220</v>
      </c>
      <c r="G456" t="s">
        <v>2304</v>
      </c>
      <c r="H456" t="s">
        <v>2305</v>
      </c>
      <c r="I456" t="s">
        <v>2306</v>
      </c>
    </row>
    <row r="457" spans="1:9" x14ac:dyDescent="0.25">
      <c r="A457" t="s">
        <v>54</v>
      </c>
      <c r="B457" t="s">
        <v>55</v>
      </c>
      <c r="C457" t="s">
        <v>281</v>
      </c>
      <c r="D457" t="s">
        <v>282</v>
      </c>
      <c r="E457" t="s">
        <v>1222</v>
      </c>
      <c r="F457" t="s">
        <v>1223</v>
      </c>
      <c r="G457" t="s">
        <v>2307</v>
      </c>
      <c r="H457" t="s">
        <v>2308</v>
      </c>
      <c r="I457" t="s">
        <v>1224</v>
      </c>
    </row>
    <row r="458" spans="1:9" x14ac:dyDescent="0.25">
      <c r="A458" t="s">
        <v>54</v>
      </c>
      <c r="B458" t="s">
        <v>55</v>
      </c>
      <c r="C458" t="s">
        <v>284</v>
      </c>
      <c r="D458" t="s">
        <v>285</v>
      </c>
      <c r="E458" t="s">
        <v>1225</v>
      </c>
      <c r="F458" t="s">
        <v>285</v>
      </c>
      <c r="G458" t="s">
        <v>2309</v>
      </c>
      <c r="H458" t="s">
        <v>2310</v>
      </c>
      <c r="I458" t="s">
        <v>1226</v>
      </c>
    </row>
    <row r="459" spans="1:9" x14ac:dyDescent="0.25">
      <c r="A459" t="s">
        <v>54</v>
      </c>
      <c r="B459" t="s">
        <v>55</v>
      </c>
      <c r="C459" t="s">
        <v>284</v>
      </c>
      <c r="D459" t="s">
        <v>285</v>
      </c>
      <c r="E459" t="s">
        <v>1227</v>
      </c>
      <c r="F459" t="s">
        <v>1228</v>
      </c>
      <c r="G459" t="s">
        <v>2311</v>
      </c>
      <c r="H459" t="s">
        <v>2312</v>
      </c>
      <c r="I459" t="s">
        <v>1229</v>
      </c>
    </row>
    <row r="460" spans="1:9" x14ac:dyDescent="0.25">
      <c r="A460" t="s">
        <v>54</v>
      </c>
      <c r="B460" t="s">
        <v>55</v>
      </c>
      <c r="C460" t="s">
        <v>284</v>
      </c>
      <c r="D460" t="s">
        <v>285</v>
      </c>
      <c r="E460" t="s">
        <v>1230</v>
      </c>
      <c r="F460" t="s">
        <v>1231</v>
      </c>
      <c r="G460" t="s">
        <v>2313</v>
      </c>
      <c r="H460" t="s">
        <v>2314</v>
      </c>
      <c r="I460" t="s">
        <v>1232</v>
      </c>
    </row>
    <row r="461" spans="1:9" x14ac:dyDescent="0.25">
      <c r="A461" t="s">
        <v>54</v>
      </c>
      <c r="B461" t="s">
        <v>55</v>
      </c>
      <c r="C461" t="s">
        <v>284</v>
      </c>
      <c r="D461" t="s">
        <v>285</v>
      </c>
      <c r="E461" t="s">
        <v>1233</v>
      </c>
      <c r="F461" t="s">
        <v>1234</v>
      </c>
      <c r="G461" t="s">
        <v>2315</v>
      </c>
      <c r="H461" t="s">
        <v>2316</v>
      </c>
      <c r="I461" t="s">
        <v>1235</v>
      </c>
    </row>
    <row r="462" spans="1:9" x14ac:dyDescent="0.25">
      <c r="A462" t="s">
        <v>54</v>
      </c>
      <c r="B462" t="s">
        <v>55</v>
      </c>
      <c r="C462" t="s">
        <v>284</v>
      </c>
      <c r="D462" t="s">
        <v>285</v>
      </c>
      <c r="E462" t="s">
        <v>1233</v>
      </c>
      <c r="F462" t="s">
        <v>1234</v>
      </c>
      <c r="G462" t="s">
        <v>2317</v>
      </c>
      <c r="H462" t="s">
        <v>2318</v>
      </c>
      <c r="I462" t="s">
        <v>2319</v>
      </c>
    </row>
    <row r="463" spans="1:9" x14ac:dyDescent="0.25">
      <c r="A463" t="s">
        <v>54</v>
      </c>
      <c r="B463" t="s">
        <v>55</v>
      </c>
      <c r="C463" t="s">
        <v>284</v>
      </c>
      <c r="D463" t="s">
        <v>285</v>
      </c>
      <c r="E463" t="s">
        <v>1236</v>
      </c>
      <c r="F463" t="s">
        <v>1237</v>
      </c>
      <c r="G463" t="s">
        <v>2320</v>
      </c>
      <c r="H463" t="s">
        <v>2321</v>
      </c>
      <c r="I463" t="s">
        <v>1238</v>
      </c>
    </row>
    <row r="464" spans="1:9" x14ac:dyDescent="0.25">
      <c r="A464" t="s">
        <v>54</v>
      </c>
      <c r="B464" t="s">
        <v>55</v>
      </c>
      <c r="C464" t="s">
        <v>284</v>
      </c>
      <c r="D464" t="s">
        <v>285</v>
      </c>
      <c r="E464" t="s">
        <v>1236</v>
      </c>
      <c r="F464" t="s">
        <v>1237</v>
      </c>
      <c r="G464" t="s">
        <v>2322</v>
      </c>
      <c r="H464" t="s">
        <v>2323</v>
      </c>
      <c r="I464" t="s">
        <v>2324</v>
      </c>
    </row>
    <row r="465" spans="1:9" x14ac:dyDescent="0.25">
      <c r="A465" t="s">
        <v>54</v>
      </c>
      <c r="B465" t="s">
        <v>55</v>
      </c>
      <c r="C465" t="s">
        <v>284</v>
      </c>
      <c r="D465" t="s">
        <v>285</v>
      </c>
      <c r="E465" t="s">
        <v>1239</v>
      </c>
      <c r="F465" t="s">
        <v>1240</v>
      </c>
      <c r="G465" t="s">
        <v>2325</v>
      </c>
      <c r="H465" t="s">
        <v>2326</v>
      </c>
      <c r="I465" t="s">
        <v>1241</v>
      </c>
    </row>
    <row r="466" spans="1:9" x14ac:dyDescent="0.25">
      <c r="A466" t="s">
        <v>54</v>
      </c>
      <c r="B466" t="s">
        <v>55</v>
      </c>
      <c r="C466" t="s">
        <v>284</v>
      </c>
      <c r="D466" t="s">
        <v>285</v>
      </c>
      <c r="E466" t="s">
        <v>1239</v>
      </c>
      <c r="F466" t="s">
        <v>1240</v>
      </c>
      <c r="G466" t="s">
        <v>2327</v>
      </c>
      <c r="H466" t="s">
        <v>2328</v>
      </c>
      <c r="I466" t="s">
        <v>2329</v>
      </c>
    </row>
    <row r="467" spans="1:9" x14ac:dyDescent="0.25">
      <c r="A467" t="s">
        <v>54</v>
      </c>
      <c r="B467" t="s">
        <v>55</v>
      </c>
      <c r="C467" t="s">
        <v>287</v>
      </c>
      <c r="D467" t="s">
        <v>288</v>
      </c>
      <c r="E467" t="s">
        <v>1242</v>
      </c>
      <c r="F467" t="s">
        <v>288</v>
      </c>
      <c r="G467" t="s">
        <v>2330</v>
      </c>
      <c r="H467" t="s">
        <v>2331</v>
      </c>
      <c r="I467" t="s">
        <v>1243</v>
      </c>
    </row>
    <row r="468" spans="1:9" x14ac:dyDescent="0.25">
      <c r="A468" t="s">
        <v>54</v>
      </c>
      <c r="B468" t="s">
        <v>55</v>
      </c>
      <c r="C468" t="s">
        <v>287</v>
      </c>
      <c r="D468" t="s">
        <v>288</v>
      </c>
      <c r="E468" t="s">
        <v>1244</v>
      </c>
      <c r="F468" t="s">
        <v>1245</v>
      </c>
      <c r="G468" t="s">
        <v>2332</v>
      </c>
      <c r="H468" t="s">
        <v>2333</v>
      </c>
      <c r="I468" t="s">
        <v>1246</v>
      </c>
    </row>
    <row r="469" spans="1:9" x14ac:dyDescent="0.25">
      <c r="A469" t="s">
        <v>54</v>
      </c>
      <c r="B469" t="s">
        <v>55</v>
      </c>
      <c r="C469" t="s">
        <v>290</v>
      </c>
      <c r="D469" t="s">
        <v>291</v>
      </c>
      <c r="E469" t="s">
        <v>1247</v>
      </c>
      <c r="F469" t="s">
        <v>291</v>
      </c>
      <c r="G469" t="s">
        <v>2334</v>
      </c>
      <c r="H469" t="s">
        <v>2335</v>
      </c>
      <c r="I469" t="s">
        <v>1248</v>
      </c>
    </row>
    <row r="470" spans="1:9" x14ac:dyDescent="0.25">
      <c r="A470" t="s">
        <v>54</v>
      </c>
      <c r="B470" t="s">
        <v>55</v>
      </c>
      <c r="C470" t="s">
        <v>290</v>
      </c>
      <c r="D470" t="s">
        <v>291</v>
      </c>
      <c r="E470" t="s">
        <v>1247</v>
      </c>
      <c r="F470" t="s">
        <v>291</v>
      </c>
      <c r="G470" t="s">
        <v>2336</v>
      </c>
      <c r="H470" t="s">
        <v>2337</v>
      </c>
      <c r="I470" t="s">
        <v>2338</v>
      </c>
    </row>
    <row r="471" spans="1:9" x14ac:dyDescent="0.25">
      <c r="A471" t="s">
        <v>54</v>
      </c>
      <c r="B471" t="s">
        <v>55</v>
      </c>
      <c r="C471" t="s">
        <v>287</v>
      </c>
      <c r="D471" t="s">
        <v>288</v>
      </c>
      <c r="E471" t="s">
        <v>1249</v>
      </c>
      <c r="F471" t="s">
        <v>1250</v>
      </c>
      <c r="G471" t="s">
        <v>2339</v>
      </c>
      <c r="H471" t="s">
        <v>2340</v>
      </c>
      <c r="I471" t="s">
        <v>1251</v>
      </c>
    </row>
    <row r="472" spans="1:9" x14ac:dyDescent="0.25">
      <c r="A472" t="s">
        <v>54</v>
      </c>
      <c r="B472" t="s">
        <v>55</v>
      </c>
      <c r="C472" t="s">
        <v>287</v>
      </c>
      <c r="D472" t="s">
        <v>288</v>
      </c>
      <c r="E472" t="s">
        <v>1249</v>
      </c>
      <c r="F472" t="s">
        <v>1250</v>
      </c>
      <c r="G472" t="s">
        <v>2341</v>
      </c>
      <c r="H472" t="s">
        <v>2342</v>
      </c>
      <c r="I472" t="s">
        <v>2343</v>
      </c>
    </row>
    <row r="473" spans="1:9" x14ac:dyDescent="0.25">
      <c r="A473" t="s">
        <v>54</v>
      </c>
      <c r="B473" t="s">
        <v>55</v>
      </c>
      <c r="C473" t="s">
        <v>290</v>
      </c>
      <c r="D473" t="s">
        <v>291</v>
      </c>
      <c r="E473" t="s">
        <v>1252</v>
      </c>
      <c r="F473" t="s">
        <v>1253</v>
      </c>
      <c r="G473" t="s">
        <v>2344</v>
      </c>
      <c r="H473" t="s">
        <v>2345</v>
      </c>
      <c r="I473" t="s">
        <v>1254</v>
      </c>
    </row>
    <row r="474" spans="1:9" x14ac:dyDescent="0.25">
      <c r="A474" t="s">
        <v>54</v>
      </c>
      <c r="B474" t="s">
        <v>55</v>
      </c>
      <c r="C474" t="s">
        <v>293</v>
      </c>
      <c r="D474" t="s">
        <v>294</v>
      </c>
      <c r="E474" t="s">
        <v>1255</v>
      </c>
      <c r="F474" t="s">
        <v>294</v>
      </c>
      <c r="G474" t="s">
        <v>2346</v>
      </c>
      <c r="H474" t="s">
        <v>2347</v>
      </c>
      <c r="I474" t="s">
        <v>1256</v>
      </c>
    </row>
    <row r="475" spans="1:9" x14ac:dyDescent="0.25">
      <c r="A475" t="s">
        <v>54</v>
      </c>
      <c r="B475" t="s">
        <v>55</v>
      </c>
      <c r="C475" t="s">
        <v>293</v>
      </c>
      <c r="D475" t="s">
        <v>294</v>
      </c>
      <c r="E475" t="s">
        <v>1257</v>
      </c>
      <c r="F475" t="s">
        <v>1258</v>
      </c>
      <c r="G475" t="s">
        <v>2348</v>
      </c>
      <c r="H475" t="s">
        <v>2349</v>
      </c>
      <c r="I475" t="s">
        <v>1259</v>
      </c>
    </row>
    <row r="476" spans="1:9" x14ac:dyDescent="0.25">
      <c r="A476" t="s">
        <v>54</v>
      </c>
      <c r="B476" t="s">
        <v>55</v>
      </c>
      <c r="C476" t="s">
        <v>293</v>
      </c>
      <c r="D476" t="s">
        <v>294</v>
      </c>
      <c r="E476" t="s">
        <v>1260</v>
      </c>
      <c r="F476" t="s">
        <v>1261</v>
      </c>
      <c r="G476" t="s">
        <v>2350</v>
      </c>
      <c r="H476" t="s">
        <v>2351</v>
      </c>
      <c r="I476" t="s">
        <v>1262</v>
      </c>
    </row>
    <row r="477" spans="1:9" x14ac:dyDescent="0.25">
      <c r="A477" t="s">
        <v>54</v>
      </c>
      <c r="B477" t="s">
        <v>55</v>
      </c>
      <c r="C477" t="s">
        <v>293</v>
      </c>
      <c r="D477" t="s">
        <v>294</v>
      </c>
      <c r="E477" t="s">
        <v>1263</v>
      </c>
      <c r="F477" t="s">
        <v>1264</v>
      </c>
      <c r="G477" t="s">
        <v>2352</v>
      </c>
      <c r="H477" t="s">
        <v>2353</v>
      </c>
      <c r="I477" t="s">
        <v>1265</v>
      </c>
    </row>
    <row r="478" spans="1:9" x14ac:dyDescent="0.25">
      <c r="A478" t="s">
        <v>54</v>
      </c>
      <c r="B478" t="s">
        <v>55</v>
      </c>
      <c r="C478" t="s">
        <v>296</v>
      </c>
      <c r="D478" t="s">
        <v>297</v>
      </c>
      <c r="E478" t="s">
        <v>1266</v>
      </c>
      <c r="F478" t="s">
        <v>297</v>
      </c>
      <c r="G478" t="s">
        <v>2354</v>
      </c>
      <c r="H478" t="s">
        <v>2355</v>
      </c>
      <c r="I478" t="s">
        <v>1267</v>
      </c>
    </row>
    <row r="479" spans="1:9" x14ac:dyDescent="0.25">
      <c r="A479" t="s">
        <v>54</v>
      </c>
      <c r="B479" t="s">
        <v>55</v>
      </c>
      <c r="C479" t="s">
        <v>296</v>
      </c>
      <c r="D479" t="s">
        <v>297</v>
      </c>
      <c r="E479" t="s">
        <v>1266</v>
      </c>
      <c r="F479" t="s">
        <v>297</v>
      </c>
      <c r="G479" t="s">
        <v>2356</v>
      </c>
      <c r="H479" t="s">
        <v>2357</v>
      </c>
      <c r="I479" t="s">
        <v>2358</v>
      </c>
    </row>
    <row r="480" spans="1:9" x14ac:dyDescent="0.25">
      <c r="A480" t="s">
        <v>54</v>
      </c>
      <c r="B480" t="s">
        <v>55</v>
      </c>
      <c r="C480" t="s">
        <v>296</v>
      </c>
      <c r="D480" t="s">
        <v>297</v>
      </c>
      <c r="E480" t="s">
        <v>1268</v>
      </c>
      <c r="F480" t="s">
        <v>1269</v>
      </c>
      <c r="G480" t="s">
        <v>2359</v>
      </c>
      <c r="H480" t="s">
        <v>2360</v>
      </c>
      <c r="I480" t="s">
        <v>1270</v>
      </c>
    </row>
    <row r="481" spans="1:9" x14ac:dyDescent="0.25">
      <c r="A481" t="s">
        <v>54</v>
      </c>
      <c r="B481" t="s">
        <v>55</v>
      </c>
      <c r="C481" t="s">
        <v>296</v>
      </c>
      <c r="D481" t="s">
        <v>297</v>
      </c>
      <c r="E481" t="s">
        <v>1271</v>
      </c>
      <c r="F481" t="s">
        <v>1272</v>
      </c>
      <c r="G481" t="s">
        <v>2361</v>
      </c>
      <c r="H481" t="s">
        <v>2362</v>
      </c>
      <c r="I481" t="s">
        <v>1273</v>
      </c>
    </row>
    <row r="482" spans="1:9" x14ac:dyDescent="0.25">
      <c r="A482" t="s">
        <v>54</v>
      </c>
      <c r="B482" t="s">
        <v>55</v>
      </c>
      <c r="C482" t="s">
        <v>296</v>
      </c>
      <c r="D482" t="s">
        <v>297</v>
      </c>
      <c r="E482" t="s">
        <v>1274</v>
      </c>
      <c r="F482" t="s">
        <v>1275</v>
      </c>
      <c r="G482" t="s">
        <v>2363</v>
      </c>
      <c r="H482" t="s">
        <v>2364</v>
      </c>
      <c r="I482" t="s">
        <v>1276</v>
      </c>
    </row>
    <row r="483" spans="1:9" x14ac:dyDescent="0.25">
      <c r="A483" t="s">
        <v>54</v>
      </c>
      <c r="B483" t="s">
        <v>55</v>
      </c>
      <c r="C483" t="s">
        <v>290</v>
      </c>
      <c r="D483" t="s">
        <v>291</v>
      </c>
      <c r="E483" t="s">
        <v>1247</v>
      </c>
      <c r="F483" t="s">
        <v>291</v>
      </c>
      <c r="G483" t="s">
        <v>2401</v>
      </c>
      <c r="H483" t="s">
        <v>2402</v>
      </c>
      <c r="I483" t="s">
        <v>2403</v>
      </c>
    </row>
    <row r="484" spans="1:9" x14ac:dyDescent="0.25">
      <c r="A484" t="s">
        <v>57</v>
      </c>
      <c r="B484" t="s">
        <v>58</v>
      </c>
      <c r="C484" t="s">
        <v>299</v>
      </c>
      <c r="D484" t="s">
        <v>300</v>
      </c>
      <c r="E484" t="s">
        <v>1277</v>
      </c>
      <c r="F484" t="s">
        <v>1278</v>
      </c>
      <c r="G484" t="s">
        <v>2365</v>
      </c>
      <c r="H484" t="s">
        <v>2366</v>
      </c>
      <c r="I484" t="s">
        <v>59</v>
      </c>
    </row>
    <row r="485" spans="1:9" x14ac:dyDescent="0.25">
      <c r="A485" t="s">
        <v>57</v>
      </c>
      <c r="B485" t="s">
        <v>58</v>
      </c>
      <c r="C485" t="s">
        <v>299</v>
      </c>
      <c r="D485" t="s">
        <v>300</v>
      </c>
      <c r="E485" t="s">
        <v>1277</v>
      </c>
      <c r="F485" t="s">
        <v>1278</v>
      </c>
      <c r="G485" t="s">
        <v>2367</v>
      </c>
      <c r="H485" t="s">
        <v>2368</v>
      </c>
      <c r="I485" t="s">
        <v>1279</v>
      </c>
    </row>
    <row r="486" spans="1:9" x14ac:dyDescent="0.25">
      <c r="A486" t="s">
        <v>57</v>
      </c>
      <c r="B486" t="s">
        <v>58</v>
      </c>
      <c r="C486" t="s">
        <v>302</v>
      </c>
      <c r="D486" t="s">
        <v>303</v>
      </c>
      <c r="E486" t="s">
        <v>1280</v>
      </c>
      <c r="F486" t="s">
        <v>1281</v>
      </c>
      <c r="G486" t="s">
        <v>2369</v>
      </c>
      <c r="H486" t="s">
        <v>2370</v>
      </c>
      <c r="I486" t="s">
        <v>1282</v>
      </c>
    </row>
    <row r="487" spans="1:9" x14ac:dyDescent="0.25">
      <c r="A487" t="s">
        <v>57</v>
      </c>
      <c r="B487" t="s">
        <v>58</v>
      </c>
      <c r="C487" t="s">
        <v>299</v>
      </c>
      <c r="D487" t="s">
        <v>300</v>
      </c>
      <c r="E487" t="s">
        <v>1283</v>
      </c>
      <c r="F487" t="s">
        <v>1284</v>
      </c>
      <c r="G487" t="s">
        <v>2371</v>
      </c>
      <c r="H487" t="s">
        <v>2372</v>
      </c>
      <c r="I487" t="s">
        <v>1285</v>
      </c>
    </row>
    <row r="488" spans="1:9" x14ac:dyDescent="0.25">
      <c r="A488" t="s">
        <v>57</v>
      </c>
      <c r="B488" t="s">
        <v>58</v>
      </c>
      <c r="C488" t="s">
        <v>302</v>
      </c>
      <c r="D488" t="s">
        <v>303</v>
      </c>
      <c r="E488" t="s">
        <v>1286</v>
      </c>
      <c r="F488" t="s">
        <v>1287</v>
      </c>
      <c r="G488" t="s">
        <v>2373</v>
      </c>
      <c r="H488" t="s">
        <v>2374</v>
      </c>
      <c r="I488" t="s">
        <v>1288</v>
      </c>
    </row>
    <row r="489" spans="1:9" x14ac:dyDescent="0.25">
      <c r="A489" t="s">
        <v>57</v>
      </c>
      <c r="B489" t="s">
        <v>58</v>
      </c>
      <c r="C489" t="s">
        <v>299</v>
      </c>
      <c r="D489" t="s">
        <v>300</v>
      </c>
      <c r="E489" t="s">
        <v>1289</v>
      </c>
      <c r="F489" t="s">
        <v>1290</v>
      </c>
      <c r="G489" t="s">
        <v>2375</v>
      </c>
      <c r="H489" t="s">
        <v>2376</v>
      </c>
      <c r="I489" t="s">
        <v>1291</v>
      </c>
    </row>
    <row r="490" spans="1:9" x14ac:dyDescent="0.25">
      <c r="A490" t="s">
        <v>57</v>
      </c>
      <c r="B490" t="s">
        <v>58</v>
      </c>
      <c r="C490" t="s">
        <v>302</v>
      </c>
      <c r="D490" t="s">
        <v>303</v>
      </c>
      <c r="E490" t="s">
        <v>1292</v>
      </c>
      <c r="F490" t="s">
        <v>1293</v>
      </c>
      <c r="G490" t="s">
        <v>2377</v>
      </c>
      <c r="H490" t="s">
        <v>2378</v>
      </c>
      <c r="I490" t="s">
        <v>1294</v>
      </c>
    </row>
    <row r="491" spans="1:9" x14ac:dyDescent="0.25">
      <c r="A491" t="s">
        <v>57</v>
      </c>
      <c r="B491" t="s">
        <v>58</v>
      </c>
      <c r="C491" t="s">
        <v>302</v>
      </c>
      <c r="D491" t="s">
        <v>303</v>
      </c>
      <c r="E491" t="s">
        <v>1295</v>
      </c>
      <c r="F491" t="s">
        <v>1296</v>
      </c>
      <c r="G491" t="s">
        <v>2379</v>
      </c>
      <c r="H491" t="s">
        <v>2380</v>
      </c>
      <c r="I491" t="s">
        <v>1297</v>
      </c>
    </row>
    <row r="492" spans="1:9" x14ac:dyDescent="0.25">
      <c r="A492" t="s">
        <v>57</v>
      </c>
      <c r="B492" t="s">
        <v>58</v>
      </c>
      <c r="C492" t="s">
        <v>299</v>
      </c>
      <c r="D492" t="s">
        <v>300</v>
      </c>
      <c r="E492" t="s">
        <v>1298</v>
      </c>
      <c r="F492" t="s">
        <v>2381</v>
      </c>
      <c r="G492" t="s">
        <v>2382</v>
      </c>
      <c r="H492" t="s">
        <v>2383</v>
      </c>
      <c r="I492" t="s">
        <v>1300</v>
      </c>
    </row>
    <row r="493" spans="1:9" x14ac:dyDescent="0.25">
      <c r="A493" t="s">
        <v>2418</v>
      </c>
      <c r="C493">
        <f>SUBTOTAL(103,tblPC_TN[D_Pcode])</f>
        <v>491</v>
      </c>
      <c r="H493">
        <f>SUBTOTAL(103,tblPC_TN[Town])</f>
        <v>491</v>
      </c>
      <c r="I493">
        <f>SUBTOTAL(103,tblPC_TN[Town_Mya_MMR3])</f>
        <v>491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T21"/>
  <sheetViews>
    <sheetView zoomScaleNormal="100"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C12" sqref="C12"/>
    </sheetView>
  </sheetViews>
  <sheetFormatPr defaultRowHeight="15" x14ac:dyDescent="0.25"/>
  <cols>
    <col min="1" max="1" width="14.140625" customWidth="1"/>
    <col min="2" max="2" width="18.85546875" customWidth="1"/>
    <col min="3" max="3" width="14.7109375" customWidth="1"/>
    <col min="4" max="4" width="15.28515625" customWidth="1"/>
    <col min="5" max="5" width="16.5703125" bestFit="1" customWidth="1"/>
    <col min="6" max="6" width="14.42578125" customWidth="1"/>
    <col min="7" max="7" width="15.28515625" bestFit="1" customWidth="1"/>
    <col min="8" max="10" width="14.42578125" customWidth="1"/>
    <col min="11" max="11" width="16.42578125" customWidth="1"/>
    <col min="12" max="12" width="9.85546875" bestFit="1" customWidth="1"/>
    <col min="13" max="15" width="14" style="4" customWidth="1"/>
    <col min="16" max="16" width="16.85546875" style="4" bestFit="1" customWidth="1"/>
    <col min="17" max="17" width="16.5703125" style="4" customWidth="1"/>
    <col min="18" max="18" width="13.5703125" style="4" customWidth="1"/>
    <col min="19" max="19" width="19" style="4" bestFit="1" customWidth="1"/>
    <col min="20" max="20" width="14.28515625" style="4" bestFit="1" customWidth="1"/>
    <col min="21" max="16384" width="9.140625" style="4"/>
  </cols>
  <sheetData>
    <row r="1" spans="1:20" ht="30" customHeight="1" x14ac:dyDescent="0.25">
      <c r="A1" s="39" t="s">
        <v>2460</v>
      </c>
      <c r="B1" s="12" t="s">
        <v>54</v>
      </c>
      <c r="C1" s="33" t="s">
        <v>2466</v>
      </c>
      <c r="D1" s="33"/>
      <c r="E1" s="33"/>
      <c r="F1" s="33"/>
      <c r="K1" s="37"/>
      <c r="L1" s="37"/>
      <c r="M1" s="37"/>
      <c r="N1" s="37"/>
      <c r="O1" s="37"/>
      <c r="P1" s="38"/>
    </row>
    <row r="2" spans="1:20" ht="27" customHeight="1" thickBot="1" x14ac:dyDescent="0.3">
      <c r="F2" s="18"/>
      <c r="G2" s="18"/>
      <c r="H2" s="18"/>
      <c r="I2" s="18"/>
      <c r="J2" s="18"/>
    </row>
    <row r="3" spans="1:20" s="6" customFormat="1" ht="60.75" thickBot="1" x14ac:dyDescent="0.3">
      <c r="A3" s="25" t="s">
        <v>67</v>
      </c>
      <c r="B3" s="25" t="s">
        <v>306</v>
      </c>
      <c r="C3" s="25" t="s">
        <v>2487</v>
      </c>
      <c r="D3" s="25" t="s">
        <v>2485</v>
      </c>
      <c r="E3" s="25" t="s">
        <v>2437</v>
      </c>
      <c r="F3" s="19" t="s">
        <v>2459</v>
      </c>
      <c r="G3" s="20" t="s">
        <v>2491</v>
      </c>
      <c r="H3" s="36" t="s">
        <v>2449</v>
      </c>
      <c r="I3" s="20" t="s">
        <v>2455</v>
      </c>
      <c r="J3" s="20" t="s">
        <v>2438</v>
      </c>
      <c r="K3" s="34" t="s">
        <v>2483</v>
      </c>
      <c r="L3" s="34" t="s">
        <v>2492</v>
      </c>
      <c r="M3" s="34" t="s">
        <v>2493</v>
      </c>
      <c r="N3" s="34" t="s">
        <v>2484</v>
      </c>
      <c r="O3" s="35" t="s">
        <v>2486</v>
      </c>
      <c r="P3" s="35" t="s">
        <v>2488</v>
      </c>
      <c r="Q3" s="21" t="s">
        <v>2440</v>
      </c>
      <c r="R3" s="22" t="s">
        <v>2439</v>
      </c>
      <c r="S3" s="22" t="s">
        <v>2489</v>
      </c>
      <c r="T3" s="23" t="s">
        <v>2490</v>
      </c>
    </row>
    <row r="4" spans="1:20" s="24" customFormat="1" ht="20.100000000000001" customHeight="1" x14ac:dyDescent="0.25">
      <c r="A4" s="40"/>
      <c r="B4" s="40"/>
      <c r="C4" s="41"/>
      <c r="D4" s="40"/>
      <c r="E4" s="41">
        <f>tblAYA[Total Clients (Loan)]+tblAYA[Total Clients (Saving)]</f>
        <v>0</v>
      </c>
      <c r="F4" s="42"/>
      <c r="G4" s="43"/>
      <c r="H4" s="43"/>
      <c r="I4" s="44"/>
      <c r="J4" s="44"/>
      <c r="K4" s="41"/>
      <c r="L4" s="43"/>
      <c r="M4" s="43"/>
      <c r="N4" s="41"/>
      <c r="O4" s="41"/>
      <c r="P4" s="41"/>
      <c r="Q4" s="41"/>
      <c r="R4" s="41"/>
      <c r="S4" s="43"/>
      <c r="T4" s="43"/>
    </row>
    <row r="5" spans="1:20" ht="16.5" customHeight="1" x14ac:dyDescent="0.25"/>
    <row r="6" spans="1:20" ht="16.5" customHeight="1" x14ac:dyDescent="0.25"/>
    <row r="7" spans="1:20" ht="18.75" customHeight="1" x14ac:dyDescent="0.25"/>
    <row r="8" spans="1:20" ht="16.5" customHeight="1" x14ac:dyDescent="0.25"/>
    <row r="9" spans="1:20" ht="24.75" customHeight="1" x14ac:dyDescent="0.25"/>
    <row r="10" spans="1:20" ht="16.5" customHeight="1" x14ac:dyDescent="0.25"/>
    <row r="11" spans="1:20" ht="16.5" customHeight="1" x14ac:dyDescent="0.25"/>
    <row r="12" spans="1:20" ht="16.5" customHeight="1" x14ac:dyDescent="0.25"/>
    <row r="13" spans="1:20" ht="16.5" customHeight="1" x14ac:dyDescent="0.25"/>
    <row r="14" spans="1:20" ht="16.5" customHeight="1" x14ac:dyDescent="0.25"/>
    <row r="15" spans="1:20" ht="18.75" customHeight="1" x14ac:dyDescent="0.25"/>
    <row r="16" spans="1:20" ht="16.5" customHeight="1" x14ac:dyDescent="0.25"/>
    <row r="17" ht="16.5" customHeight="1" x14ac:dyDescent="0.25"/>
    <row r="18" ht="16.5" customHeight="1" x14ac:dyDescent="0.25"/>
    <row r="19" ht="16.5" customHeight="1" x14ac:dyDescent="0.25"/>
    <row r="20" ht="16.5" customHeight="1" x14ac:dyDescent="0.25"/>
    <row r="21" ht="20.25" customHeight="1" x14ac:dyDescent="0.25"/>
  </sheetData>
  <sheetProtection insertRows="0"/>
  <mergeCells count="1">
    <mergeCell ref="C1:F1"/>
  </mergeCells>
  <dataValidations count="5">
    <dataValidation type="list" allowBlank="1" showInputMessage="1" showErrorMessage="1" sqref="D4">
      <formula1>"Wards, Villages"</formula1>
    </dataValidation>
    <dataValidation type="list" allowBlank="1" showInputMessage="1" showErrorMessage="1" sqref="A4">
      <formula1>OFFSET(INDIRECT("tblPC_DT[[#Headers],[District]]"),MATCH($B$1,INDIRECT("tblPC_DT[SR_Pcode]"),0),0,COUNTIF(INDIRECT("tblPC_DT[SR_Pcode]"),$B$1),1)</formula1>
    </dataValidation>
    <dataValidation type="list" allowBlank="1" showInputMessage="1" showErrorMessage="1" sqref="B4">
      <formula1>OFFSET(INDIRECT("tblPC_TS[[#Headers],[Township]]"),MATCH(A4,INDIRECT("tblPC_TS[District]"),0),0,COUNTIF(INDIRECT("tblPC_TS[District]"),A4),1)</formula1>
    </dataValidation>
    <dataValidation type="list" allowBlank="1" showInputMessage="1" showErrorMessage="1" sqref="K4">
      <formula1>INDIRECT("tblLoanProduct[Loan_Product]")</formula1>
    </dataValidation>
    <dataValidation type="list" allowBlank="1" showInputMessage="1" showErrorMessage="1" sqref="F4">
      <formula1>INDIRECT("tblLoanProduct[Loan_Product]")</formula1>
    </dataValidation>
  </dataValidations>
  <hyperlinks>
    <hyperlink ref="A1" location="Home!B7" display="Home"/>
  </hyperlinks>
  <pageMargins left="0.7" right="0.7" top="0.75" bottom="0.75" header="0.3" footer="0.3"/>
  <pageSetup paperSize="9" orientation="portrait" verticalDpi="0" r:id="rId1"/>
  <ignoredErrors>
    <ignoredError sqref="E4" unlockedFormula="1"/>
  </ignoredErrors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T21"/>
  <sheetViews>
    <sheetView zoomScaleNormal="100"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F7" sqref="F7"/>
    </sheetView>
  </sheetViews>
  <sheetFormatPr defaultRowHeight="15" x14ac:dyDescent="0.25"/>
  <cols>
    <col min="1" max="1" width="14.140625" customWidth="1"/>
    <col min="2" max="2" width="18.85546875" customWidth="1"/>
    <col min="3" max="3" width="13.7109375" customWidth="1"/>
    <col min="4" max="4" width="15.28515625" customWidth="1"/>
    <col min="5" max="5" width="16.5703125" bestFit="1" customWidth="1"/>
    <col min="6" max="6" width="18.140625" bestFit="1" customWidth="1"/>
    <col min="7" max="7" width="21.5703125" customWidth="1"/>
    <col min="8" max="8" width="18.5703125" customWidth="1"/>
    <col min="9" max="9" width="18.42578125" customWidth="1"/>
    <col min="10" max="10" width="20.28515625" customWidth="1"/>
    <col min="11" max="12" width="13.42578125" customWidth="1"/>
    <col min="13" max="13" width="12.42578125" customWidth="1"/>
    <col min="14" max="14" width="13.140625" style="4" customWidth="1"/>
    <col min="15" max="15" width="15.42578125" style="4" customWidth="1"/>
    <col min="16" max="16" width="15.7109375" style="4" customWidth="1"/>
    <col min="17" max="16384" width="9.140625" style="4"/>
  </cols>
  <sheetData>
    <row r="1" spans="1:20" ht="30" customHeight="1" x14ac:dyDescent="0.25">
      <c r="A1" s="13" t="s">
        <v>2460</v>
      </c>
      <c r="B1" s="12" t="s">
        <v>24</v>
      </c>
      <c r="C1" s="33" t="s">
        <v>2467</v>
      </c>
      <c r="D1" s="33"/>
      <c r="E1" s="33"/>
      <c r="F1" s="33"/>
    </row>
    <row r="2" spans="1:20" ht="27" customHeight="1" thickBot="1" x14ac:dyDescent="0.3"/>
    <row r="3" spans="1:20" s="6" customFormat="1" ht="48" customHeight="1" thickBot="1" x14ac:dyDescent="0.3">
      <c r="A3" s="25" t="s">
        <v>67</v>
      </c>
      <c r="B3" s="25" t="s">
        <v>306</v>
      </c>
      <c r="C3" s="25" t="s">
        <v>2487</v>
      </c>
      <c r="D3" s="25" t="s">
        <v>2485</v>
      </c>
      <c r="E3" s="25" t="s">
        <v>2437</v>
      </c>
      <c r="F3" s="19" t="s">
        <v>2459</v>
      </c>
      <c r="G3" s="20" t="s">
        <v>2491</v>
      </c>
      <c r="H3" s="36" t="s">
        <v>2449</v>
      </c>
      <c r="I3" s="20" t="s">
        <v>2455</v>
      </c>
      <c r="J3" s="20" t="s">
        <v>2438</v>
      </c>
      <c r="K3" s="34" t="s">
        <v>2483</v>
      </c>
      <c r="L3" s="34" t="s">
        <v>2492</v>
      </c>
      <c r="M3" s="34" t="s">
        <v>2493</v>
      </c>
      <c r="N3" s="34" t="s">
        <v>2484</v>
      </c>
      <c r="O3" s="35" t="s">
        <v>2486</v>
      </c>
      <c r="P3" s="35" t="s">
        <v>2488</v>
      </c>
      <c r="Q3" s="21" t="s">
        <v>2440</v>
      </c>
      <c r="R3" s="22" t="s">
        <v>2439</v>
      </c>
      <c r="S3" s="22" t="s">
        <v>2489</v>
      </c>
      <c r="T3" s="23" t="s">
        <v>2490</v>
      </c>
    </row>
    <row r="4" spans="1:20" customFormat="1" ht="20.100000000000001" customHeight="1" x14ac:dyDescent="0.25">
      <c r="A4" s="40"/>
      <c r="B4" s="40"/>
      <c r="C4" s="41"/>
      <c r="D4" s="40"/>
      <c r="E4" s="41">
        <f>tblAYA14[Total Clients (Loan)]+tblAYA14[Total Clients (Saving)]</f>
        <v>0</v>
      </c>
      <c r="F4" s="42"/>
      <c r="G4" s="43"/>
      <c r="H4" s="43"/>
      <c r="I4" s="44"/>
      <c r="J4" s="44"/>
      <c r="K4" s="41"/>
      <c r="L4" s="43"/>
      <c r="M4" s="43"/>
      <c r="N4" s="41"/>
      <c r="O4" s="41"/>
      <c r="P4" s="41"/>
      <c r="Q4" s="41"/>
      <c r="R4" s="41"/>
      <c r="S4" s="43"/>
      <c r="T4" s="43"/>
    </row>
    <row r="5" spans="1:20" ht="16.5" customHeight="1" x14ac:dyDescent="0.25">
      <c r="A5" s="3"/>
      <c r="B5" s="3"/>
      <c r="F5" s="2"/>
      <c r="G5" s="4"/>
      <c r="H5" s="4"/>
    </row>
    <row r="6" spans="1:20" ht="16.5" customHeight="1" x14ac:dyDescent="0.25">
      <c r="A6" s="4"/>
      <c r="B6" s="4"/>
      <c r="G6" s="4"/>
      <c r="H6" s="4"/>
    </row>
    <row r="7" spans="1:20" ht="18.75" customHeight="1" x14ac:dyDescent="0.25">
      <c r="A7" s="4"/>
      <c r="B7" s="4"/>
      <c r="G7" s="4"/>
      <c r="H7" s="4"/>
    </row>
    <row r="8" spans="1:20" ht="16.5" customHeight="1" x14ac:dyDescent="0.25"/>
    <row r="9" spans="1:20" ht="16.5" customHeight="1" x14ac:dyDescent="0.25"/>
    <row r="10" spans="1:20" ht="16.5" customHeight="1" x14ac:dyDescent="0.25"/>
    <row r="11" spans="1:20" ht="16.5" customHeight="1" x14ac:dyDescent="0.25"/>
    <row r="12" spans="1:20" ht="16.5" customHeight="1" x14ac:dyDescent="0.25"/>
    <row r="13" spans="1:20" ht="16.5" customHeight="1" x14ac:dyDescent="0.25"/>
    <row r="14" spans="1:20" ht="16.5" customHeight="1" x14ac:dyDescent="0.25"/>
    <row r="15" spans="1:20" ht="18.75" customHeight="1" x14ac:dyDescent="0.25"/>
    <row r="16" spans="1:20" ht="16.5" customHeight="1" x14ac:dyDescent="0.25"/>
    <row r="17" ht="16.5" customHeight="1" x14ac:dyDescent="0.25"/>
    <row r="18" ht="16.5" customHeight="1" x14ac:dyDescent="0.25"/>
    <row r="19" ht="16.5" customHeight="1" x14ac:dyDescent="0.25"/>
    <row r="20" ht="16.5" customHeight="1" x14ac:dyDescent="0.25"/>
    <row r="21" ht="20.25" customHeight="1" x14ac:dyDescent="0.25"/>
  </sheetData>
  <mergeCells count="1">
    <mergeCell ref="C1:F1"/>
  </mergeCells>
  <dataValidations count="5">
    <dataValidation type="list" allowBlank="1" showInputMessage="1" showErrorMessage="1" sqref="D4">
      <formula1>"Wards, Villages"</formula1>
    </dataValidation>
    <dataValidation type="list" allowBlank="1" showInputMessage="1" showErrorMessage="1" sqref="B4">
      <formula1>OFFSET(INDIRECT("tblPC_TS[[#Headers],[Township]]"),MATCH(A4,INDIRECT("tblPC_TS[District]"),0),0,COUNTIF(INDIRECT("tblPC_TS[District]"),A4),1)</formula1>
    </dataValidation>
    <dataValidation type="list" allowBlank="1" showInputMessage="1" showErrorMessage="1" sqref="E11">
      <formula1>INDIRECT("tblSavingType[Savings]")</formula1>
    </dataValidation>
    <dataValidation type="list" allowBlank="1" showInputMessage="1" showErrorMessage="1" sqref="A4">
      <formula1>OFFSET(INDIRECT("tblPC_DT[[#Headers],[District]]"),MATCH($B$1,INDIRECT("tblPC_DT[SR_Pcode]"),0),0,COUNTIF(INDIRECT("tblPC_DT[SR_Pcode]"),$B$1),1)</formula1>
    </dataValidation>
    <dataValidation type="list" allowBlank="1" showInputMessage="1" showErrorMessage="1" sqref="F4 K4">
      <formula1>INDIRECT("tblLoanProduct[Loan_Product]")</formula1>
    </dataValidation>
  </dataValidations>
  <hyperlinks>
    <hyperlink ref="A1" location="Home!B7" display="Home"/>
  </hyperlinks>
  <pageMargins left="0.7" right="0.7" top="0.75" bottom="0.75" header="0.3" footer="0.3"/>
  <pageSetup paperSize="9" orientation="portrait" verticalDpi="0" r:id="rId1"/>
  <ignoredErrors>
    <ignoredError sqref="E4" unlockedFormula="1"/>
  </ignoredErrors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T21"/>
  <sheetViews>
    <sheetView zoomScaleNormal="100"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F4" sqref="F4"/>
    </sheetView>
  </sheetViews>
  <sheetFormatPr defaultRowHeight="15" x14ac:dyDescent="0.25"/>
  <cols>
    <col min="1" max="1" width="14.140625" customWidth="1"/>
    <col min="2" max="2" width="18.85546875" customWidth="1"/>
    <col min="3" max="3" width="13.7109375" customWidth="1"/>
    <col min="4" max="4" width="15.28515625" customWidth="1"/>
    <col min="5" max="5" width="16.5703125" bestFit="1" customWidth="1"/>
    <col min="6" max="6" width="18.140625" bestFit="1" customWidth="1"/>
    <col min="7" max="7" width="21.5703125" customWidth="1"/>
    <col min="8" max="8" width="18.5703125" customWidth="1"/>
    <col min="9" max="9" width="18.42578125" customWidth="1"/>
    <col min="10" max="10" width="20.28515625" customWidth="1"/>
    <col min="11" max="12" width="13.42578125" customWidth="1"/>
    <col min="13" max="13" width="12.42578125" customWidth="1"/>
    <col min="14" max="14" width="13.140625" style="4" customWidth="1"/>
    <col min="15" max="15" width="15.42578125" style="4" customWidth="1"/>
    <col min="16" max="16" width="15.7109375" style="4" customWidth="1"/>
    <col min="17" max="16384" width="9.140625" style="4"/>
  </cols>
  <sheetData>
    <row r="1" spans="1:20" ht="30" customHeight="1" x14ac:dyDescent="0.25">
      <c r="A1" s="13" t="s">
        <v>2460</v>
      </c>
      <c r="B1" s="12" t="s">
        <v>27</v>
      </c>
      <c r="C1" s="33" t="s">
        <v>2482</v>
      </c>
      <c r="D1" s="33"/>
      <c r="E1" s="33"/>
      <c r="F1" s="33"/>
    </row>
    <row r="2" spans="1:20" ht="27" customHeight="1" thickBot="1" x14ac:dyDescent="0.3"/>
    <row r="3" spans="1:20" s="6" customFormat="1" ht="48" customHeight="1" thickBot="1" x14ac:dyDescent="0.3">
      <c r="A3" s="25" t="s">
        <v>67</v>
      </c>
      <c r="B3" s="25" t="s">
        <v>306</v>
      </c>
      <c r="C3" s="25" t="s">
        <v>2487</v>
      </c>
      <c r="D3" s="25" t="s">
        <v>2485</v>
      </c>
      <c r="E3" s="25" t="s">
        <v>2437</v>
      </c>
      <c r="F3" s="19" t="s">
        <v>2459</v>
      </c>
      <c r="G3" s="20" t="s">
        <v>2491</v>
      </c>
      <c r="H3" s="36" t="s">
        <v>2449</v>
      </c>
      <c r="I3" s="20" t="s">
        <v>2455</v>
      </c>
      <c r="J3" s="20" t="s">
        <v>2438</v>
      </c>
      <c r="K3" s="34" t="s">
        <v>2483</v>
      </c>
      <c r="L3" s="34" t="s">
        <v>2492</v>
      </c>
      <c r="M3" s="34" t="s">
        <v>2493</v>
      </c>
      <c r="N3" s="34" t="s">
        <v>2484</v>
      </c>
      <c r="O3" s="35" t="s">
        <v>2486</v>
      </c>
      <c r="P3" s="35" t="s">
        <v>2488</v>
      </c>
      <c r="Q3" s="21" t="s">
        <v>2440</v>
      </c>
      <c r="R3" s="22" t="s">
        <v>2439</v>
      </c>
      <c r="S3" s="22" t="s">
        <v>2489</v>
      </c>
      <c r="T3" s="23" t="s">
        <v>2490</v>
      </c>
    </row>
    <row r="4" spans="1:20" customFormat="1" ht="20.100000000000001" customHeight="1" x14ac:dyDescent="0.25">
      <c r="A4" s="40"/>
      <c r="B4" s="40"/>
      <c r="C4" s="41"/>
      <c r="D4" s="40"/>
      <c r="E4" s="41">
        <f>tblAYA16[Total Clients (Loan)]+tblAYA16[Total Clients (Saving)]</f>
        <v>0</v>
      </c>
      <c r="F4" s="42"/>
      <c r="G4" s="43"/>
      <c r="H4" s="43"/>
      <c r="I4" s="44"/>
      <c r="J4" s="44"/>
      <c r="K4" s="41"/>
      <c r="L4" s="43"/>
      <c r="M4" s="43"/>
      <c r="N4" s="41"/>
      <c r="O4" s="41"/>
      <c r="P4" s="41"/>
      <c r="Q4" s="41"/>
      <c r="R4" s="41"/>
      <c r="S4" s="43"/>
      <c r="T4" s="43"/>
    </row>
    <row r="5" spans="1:20" ht="16.5" customHeight="1" x14ac:dyDescent="0.25">
      <c r="A5" s="3"/>
      <c r="B5" s="3"/>
      <c r="F5" s="2"/>
      <c r="G5" s="4"/>
      <c r="H5" s="4"/>
    </row>
    <row r="6" spans="1:20" ht="16.5" customHeight="1" x14ac:dyDescent="0.25">
      <c r="A6" s="4"/>
      <c r="B6" s="4"/>
      <c r="G6" s="4"/>
      <c r="H6" s="4"/>
    </row>
    <row r="7" spans="1:20" ht="18.75" customHeight="1" x14ac:dyDescent="0.25">
      <c r="A7" s="4"/>
      <c r="B7" s="4"/>
      <c r="G7" s="4"/>
      <c r="H7" s="4"/>
    </row>
    <row r="8" spans="1:20" ht="16.5" customHeight="1" x14ac:dyDescent="0.25"/>
    <row r="9" spans="1:20" ht="16.5" customHeight="1" x14ac:dyDescent="0.25"/>
    <row r="10" spans="1:20" ht="16.5" customHeight="1" x14ac:dyDescent="0.25"/>
    <row r="11" spans="1:20" ht="16.5" customHeight="1" x14ac:dyDescent="0.25"/>
    <row r="12" spans="1:20" ht="16.5" customHeight="1" x14ac:dyDescent="0.25"/>
    <row r="13" spans="1:20" ht="16.5" customHeight="1" x14ac:dyDescent="0.25"/>
    <row r="14" spans="1:20" ht="16.5" customHeight="1" x14ac:dyDescent="0.25"/>
    <row r="15" spans="1:20" ht="18.75" customHeight="1" x14ac:dyDescent="0.25"/>
    <row r="16" spans="1:20" ht="16.5" customHeight="1" x14ac:dyDescent="0.25"/>
    <row r="17" ht="16.5" customHeight="1" x14ac:dyDescent="0.25"/>
    <row r="18" ht="16.5" customHeight="1" x14ac:dyDescent="0.25"/>
    <row r="19" ht="16.5" customHeight="1" x14ac:dyDescent="0.25"/>
    <row r="20" ht="16.5" customHeight="1" x14ac:dyDescent="0.25"/>
    <row r="21" ht="20.25" customHeight="1" x14ac:dyDescent="0.25"/>
  </sheetData>
  <mergeCells count="1">
    <mergeCell ref="C1:F1"/>
  </mergeCells>
  <dataValidations count="5">
    <dataValidation type="list" allowBlank="1" showInputMessage="1" showErrorMessage="1" sqref="E11">
      <formula1>INDIRECT("tblSavingType[Savings]")</formula1>
    </dataValidation>
    <dataValidation type="list" allowBlank="1" showInputMessage="1" showErrorMessage="1" sqref="B4">
      <formula1>OFFSET(INDIRECT("tblPC_TS[[#Headers],[Township]]"),MATCH(A4,INDIRECT("tblPC_TS[District]"),0),0,COUNTIF(INDIRECT("tblPC_TS[District]"),A4),1)</formula1>
    </dataValidation>
    <dataValidation type="list" allowBlank="1" showInputMessage="1" showErrorMessage="1" sqref="D4">
      <formula1>"Wards, Villages"</formula1>
    </dataValidation>
    <dataValidation type="list" allowBlank="1" showInputMessage="1" showErrorMessage="1" sqref="A4">
      <formula1>OFFSET(INDIRECT("tblPC_DT[[#Headers],[District]]"),MATCH($B$1,INDIRECT("tblPC_DT[SR_Pcode]"),0),0,COUNTIF(INDIRECT("tblPC_DT[SR_Pcode]"),$B$1),1)</formula1>
    </dataValidation>
    <dataValidation type="list" allowBlank="1" showInputMessage="1" showErrorMessage="1" sqref="F4 K4">
      <formula1>INDIRECT("tblLoanProduct[Loan_Product]")</formula1>
    </dataValidation>
  </dataValidations>
  <hyperlinks>
    <hyperlink ref="A1" location="Home!B7" display="Home"/>
  </hyperlinks>
  <pageMargins left="0.7" right="0.7" top="0.75" bottom="0.75" header="0.3" footer="0.3"/>
  <pageSetup paperSize="9" orientation="portrait" verticalDpi="0" r:id="rId1"/>
  <ignoredErrors>
    <ignoredError sqref="E4" unlockedFormula="1"/>
  </ignoredErrors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T21"/>
  <sheetViews>
    <sheetView zoomScaleNormal="100"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F4" sqref="F4"/>
    </sheetView>
  </sheetViews>
  <sheetFormatPr defaultRowHeight="15" x14ac:dyDescent="0.25"/>
  <cols>
    <col min="1" max="1" width="14.140625" customWidth="1"/>
    <col min="2" max="2" width="18.85546875" customWidth="1"/>
    <col min="3" max="3" width="13.7109375" customWidth="1"/>
    <col min="4" max="4" width="15.28515625" customWidth="1"/>
    <col min="5" max="5" width="16.5703125" bestFit="1" customWidth="1"/>
    <col min="6" max="6" width="18.140625" bestFit="1" customWidth="1"/>
    <col min="7" max="7" width="21.5703125" customWidth="1"/>
    <col min="8" max="8" width="18.5703125" customWidth="1"/>
    <col min="9" max="9" width="18.42578125" customWidth="1"/>
    <col min="10" max="10" width="20.28515625" customWidth="1"/>
    <col min="11" max="12" width="13.42578125" customWidth="1"/>
    <col min="13" max="13" width="12.42578125" customWidth="1"/>
    <col min="14" max="14" width="13.140625" style="4" customWidth="1"/>
    <col min="15" max="15" width="15.42578125" style="4" customWidth="1"/>
    <col min="16" max="16" width="15.7109375" style="4" customWidth="1"/>
    <col min="17" max="16384" width="9.140625" style="4"/>
  </cols>
  <sheetData>
    <row r="1" spans="1:20" ht="30" customHeight="1" x14ac:dyDescent="0.25">
      <c r="A1" s="13" t="s">
        <v>2460</v>
      </c>
      <c r="B1" s="12" t="s">
        <v>15</v>
      </c>
      <c r="C1" s="33" t="s">
        <v>2468</v>
      </c>
      <c r="D1" s="33"/>
      <c r="E1" s="33"/>
      <c r="F1" s="33"/>
    </row>
    <row r="2" spans="1:20" ht="27" customHeight="1" thickBot="1" x14ac:dyDescent="0.3"/>
    <row r="3" spans="1:20" s="6" customFormat="1" ht="48" customHeight="1" thickBot="1" x14ac:dyDescent="0.3">
      <c r="A3" s="25" t="s">
        <v>67</v>
      </c>
      <c r="B3" s="25" t="s">
        <v>306</v>
      </c>
      <c r="C3" s="25" t="s">
        <v>2487</v>
      </c>
      <c r="D3" s="25" t="s">
        <v>2485</v>
      </c>
      <c r="E3" s="25" t="s">
        <v>2437</v>
      </c>
      <c r="F3" s="19" t="s">
        <v>2459</v>
      </c>
      <c r="G3" s="20" t="s">
        <v>2491</v>
      </c>
      <c r="H3" s="36" t="s">
        <v>2449</v>
      </c>
      <c r="I3" s="20" t="s">
        <v>2455</v>
      </c>
      <c r="J3" s="20" t="s">
        <v>2438</v>
      </c>
      <c r="K3" s="34" t="s">
        <v>2483</v>
      </c>
      <c r="L3" s="34" t="s">
        <v>2492</v>
      </c>
      <c r="M3" s="34" t="s">
        <v>2493</v>
      </c>
      <c r="N3" s="34" t="s">
        <v>2484</v>
      </c>
      <c r="O3" s="35" t="s">
        <v>2486</v>
      </c>
      <c r="P3" s="35" t="s">
        <v>2488</v>
      </c>
      <c r="Q3" s="21" t="s">
        <v>2440</v>
      </c>
      <c r="R3" s="22" t="s">
        <v>2439</v>
      </c>
      <c r="S3" s="22" t="s">
        <v>2489</v>
      </c>
      <c r="T3" s="23" t="s">
        <v>2490</v>
      </c>
    </row>
    <row r="4" spans="1:20" customFormat="1" ht="20.100000000000001" customHeight="1" x14ac:dyDescent="0.25">
      <c r="A4" s="40"/>
      <c r="B4" s="40"/>
      <c r="C4" s="41"/>
      <c r="D4" s="40"/>
      <c r="E4" s="41">
        <f>tblAYA17[Total Clients (Loan)]+tblAYA17[Total Clients (Saving)]</f>
        <v>0</v>
      </c>
      <c r="F4" s="42"/>
      <c r="G4" s="43"/>
      <c r="H4" s="43"/>
      <c r="I4" s="44"/>
      <c r="J4" s="44"/>
      <c r="K4" s="41"/>
      <c r="L4" s="43"/>
      <c r="M4" s="43"/>
      <c r="N4" s="41"/>
      <c r="O4" s="41"/>
      <c r="P4" s="41"/>
      <c r="Q4" s="41"/>
      <c r="R4" s="41"/>
      <c r="S4" s="43"/>
      <c r="T4" s="43"/>
    </row>
    <row r="5" spans="1:20" ht="16.5" customHeight="1" x14ac:dyDescent="0.25">
      <c r="A5" s="3"/>
      <c r="B5" s="3"/>
      <c r="F5" s="2"/>
      <c r="G5" s="4"/>
      <c r="H5" s="4"/>
    </row>
    <row r="6" spans="1:20" ht="16.5" customHeight="1" x14ac:dyDescent="0.25">
      <c r="A6" s="4"/>
      <c r="B6" s="4"/>
      <c r="G6" s="4"/>
      <c r="H6" s="4"/>
    </row>
    <row r="7" spans="1:20" ht="18.75" customHeight="1" x14ac:dyDescent="0.25">
      <c r="A7" s="4"/>
      <c r="B7" s="4"/>
      <c r="G7" s="4"/>
      <c r="H7" s="4"/>
    </row>
    <row r="8" spans="1:20" ht="16.5" customHeight="1" x14ac:dyDescent="0.25"/>
    <row r="9" spans="1:20" ht="16.5" customHeight="1" x14ac:dyDescent="0.25"/>
    <row r="10" spans="1:20" ht="16.5" customHeight="1" x14ac:dyDescent="0.25"/>
    <row r="11" spans="1:20" ht="16.5" customHeight="1" x14ac:dyDescent="0.25"/>
    <row r="12" spans="1:20" ht="16.5" customHeight="1" x14ac:dyDescent="0.25"/>
    <row r="13" spans="1:20" ht="16.5" customHeight="1" x14ac:dyDescent="0.25"/>
    <row r="14" spans="1:20" ht="16.5" customHeight="1" x14ac:dyDescent="0.25"/>
    <row r="15" spans="1:20" ht="18.75" customHeight="1" x14ac:dyDescent="0.25"/>
    <row r="16" spans="1:20" ht="16.5" customHeight="1" x14ac:dyDescent="0.25"/>
    <row r="17" ht="16.5" customHeight="1" x14ac:dyDescent="0.25"/>
    <row r="18" ht="16.5" customHeight="1" x14ac:dyDescent="0.25"/>
    <row r="19" ht="16.5" customHeight="1" x14ac:dyDescent="0.25"/>
    <row r="20" ht="16.5" customHeight="1" x14ac:dyDescent="0.25"/>
    <row r="21" ht="20.25" customHeight="1" x14ac:dyDescent="0.25"/>
  </sheetData>
  <mergeCells count="1">
    <mergeCell ref="C1:F1"/>
  </mergeCells>
  <dataValidations count="5">
    <dataValidation type="list" allowBlank="1" showInputMessage="1" showErrorMessage="1" sqref="D4">
      <formula1>"Wards, Villages"</formula1>
    </dataValidation>
    <dataValidation type="list" allowBlank="1" showInputMessage="1" showErrorMessage="1" sqref="B4">
      <formula1>OFFSET(INDIRECT("tblPC_TS[[#Headers],[Township]]"),MATCH(A4,INDIRECT("tblPC_TS[District]"),0),0,COUNTIF(INDIRECT("tblPC_TS[District]"),A4),1)</formula1>
    </dataValidation>
    <dataValidation type="list" allowBlank="1" showInputMessage="1" showErrorMessage="1" sqref="E11">
      <formula1>INDIRECT("tblSavingType[Savings]")</formula1>
    </dataValidation>
    <dataValidation type="list" allowBlank="1" showInputMessage="1" showErrorMessage="1" sqref="A4">
      <formula1>OFFSET(INDIRECT("tblPC_DT[[#Headers],[District]]"),MATCH($B$1,INDIRECT("tblPC_DT[SR_Pcode]"),0),0,COUNTIF(INDIRECT("tblPC_DT[SR_Pcode]"),$B$1),1)</formula1>
    </dataValidation>
    <dataValidation type="list" allowBlank="1" showInputMessage="1" showErrorMessage="1" sqref="F4 K4">
      <formula1>INDIRECT("tblLoanProduct[Loan_Product]")</formula1>
    </dataValidation>
  </dataValidations>
  <hyperlinks>
    <hyperlink ref="A1" location="Home!B7" display="Home"/>
  </hyperlinks>
  <pageMargins left="0.7" right="0.7" top="0.75" bottom="0.75" header="0.3" footer="0.3"/>
  <pageSetup paperSize="9" orientation="portrait" verticalDpi="0" r:id="rId1"/>
  <ignoredErrors>
    <ignoredError sqref="E4" unlockedFormula="1"/>
  </ignoredErrors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T21"/>
  <sheetViews>
    <sheetView zoomScaleNormal="100"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E10" sqref="E10"/>
    </sheetView>
  </sheetViews>
  <sheetFormatPr defaultRowHeight="15" x14ac:dyDescent="0.25"/>
  <cols>
    <col min="1" max="1" width="14.140625" customWidth="1"/>
    <col min="2" max="2" width="18.85546875" customWidth="1"/>
    <col min="3" max="3" width="13.7109375" customWidth="1"/>
    <col min="4" max="4" width="15.28515625" customWidth="1"/>
    <col min="5" max="5" width="16.5703125" bestFit="1" customWidth="1"/>
    <col min="6" max="6" width="18.140625" bestFit="1" customWidth="1"/>
    <col min="7" max="7" width="21.5703125" customWidth="1"/>
    <col min="8" max="8" width="18.5703125" customWidth="1"/>
    <col min="9" max="9" width="18.42578125" customWidth="1"/>
    <col min="10" max="10" width="20.28515625" customWidth="1"/>
    <col min="11" max="12" width="13.42578125" customWidth="1"/>
    <col min="13" max="13" width="12.42578125" customWidth="1"/>
    <col min="14" max="14" width="13.140625" style="4" customWidth="1"/>
    <col min="15" max="15" width="15.42578125" style="4" customWidth="1"/>
    <col min="16" max="16" width="15.7109375" style="4" customWidth="1"/>
    <col min="17" max="16384" width="9.140625" style="4"/>
  </cols>
  <sheetData>
    <row r="1" spans="1:20" ht="30" customHeight="1" x14ac:dyDescent="0.25">
      <c r="A1" s="13" t="s">
        <v>2460</v>
      </c>
      <c r="B1" s="12" t="s">
        <v>6</v>
      </c>
      <c r="C1" s="33" t="s">
        <v>2469</v>
      </c>
      <c r="D1" s="33"/>
      <c r="E1" s="33"/>
      <c r="F1" s="33"/>
    </row>
    <row r="2" spans="1:20" ht="27" customHeight="1" thickBot="1" x14ac:dyDescent="0.3"/>
    <row r="3" spans="1:20" s="6" customFormat="1" ht="48" customHeight="1" thickBot="1" x14ac:dyDescent="0.3">
      <c r="A3" s="25" t="s">
        <v>67</v>
      </c>
      <c r="B3" s="25" t="s">
        <v>306</v>
      </c>
      <c r="C3" s="25" t="s">
        <v>2487</v>
      </c>
      <c r="D3" s="25" t="s">
        <v>2485</v>
      </c>
      <c r="E3" s="25" t="s">
        <v>2437</v>
      </c>
      <c r="F3" s="19" t="s">
        <v>2459</v>
      </c>
      <c r="G3" s="20" t="s">
        <v>2491</v>
      </c>
      <c r="H3" s="36" t="s">
        <v>2449</v>
      </c>
      <c r="I3" s="20" t="s">
        <v>2455</v>
      </c>
      <c r="J3" s="20" t="s">
        <v>2438</v>
      </c>
      <c r="K3" s="34" t="s">
        <v>2483</v>
      </c>
      <c r="L3" s="34" t="s">
        <v>2492</v>
      </c>
      <c r="M3" s="34" t="s">
        <v>2493</v>
      </c>
      <c r="N3" s="34" t="s">
        <v>2484</v>
      </c>
      <c r="O3" s="35" t="s">
        <v>2486</v>
      </c>
      <c r="P3" s="35" t="s">
        <v>2488</v>
      </c>
      <c r="Q3" s="21" t="s">
        <v>2440</v>
      </c>
      <c r="R3" s="22" t="s">
        <v>2439</v>
      </c>
      <c r="S3" s="22" t="s">
        <v>2489</v>
      </c>
      <c r="T3" s="23" t="s">
        <v>2490</v>
      </c>
    </row>
    <row r="4" spans="1:20" customFormat="1" ht="20.100000000000001" customHeight="1" x14ac:dyDescent="0.25">
      <c r="A4" s="40"/>
      <c r="B4" s="40"/>
      <c r="C4" s="41"/>
      <c r="D4" s="40"/>
      <c r="E4" s="41">
        <f>tblAYA18[Total Clients (Loan)]+tblAYA18[Total Clients (Saving)]</f>
        <v>0</v>
      </c>
      <c r="F4" s="42"/>
      <c r="G4" s="43"/>
      <c r="H4" s="43"/>
      <c r="I4" s="44"/>
      <c r="J4" s="44"/>
      <c r="K4" s="41"/>
      <c r="L4" s="43"/>
      <c r="M4" s="43"/>
      <c r="N4" s="41"/>
      <c r="O4" s="41"/>
      <c r="P4" s="41"/>
      <c r="Q4" s="41"/>
      <c r="R4" s="41"/>
      <c r="S4" s="43"/>
      <c r="T4" s="43"/>
    </row>
    <row r="5" spans="1:20" ht="16.5" customHeight="1" x14ac:dyDescent="0.25">
      <c r="A5" s="3"/>
      <c r="B5" s="3"/>
      <c r="F5" s="2"/>
      <c r="G5" s="4"/>
      <c r="H5" s="4"/>
    </row>
    <row r="6" spans="1:20" ht="16.5" customHeight="1" x14ac:dyDescent="0.25">
      <c r="A6" s="4"/>
      <c r="B6" s="4"/>
      <c r="G6" s="4"/>
      <c r="H6" s="4"/>
    </row>
    <row r="7" spans="1:20" ht="18.75" customHeight="1" x14ac:dyDescent="0.25">
      <c r="A7" s="4"/>
      <c r="B7" s="4"/>
      <c r="G7" s="4"/>
      <c r="H7" s="4"/>
    </row>
    <row r="8" spans="1:20" ht="16.5" customHeight="1" x14ac:dyDescent="0.25"/>
    <row r="9" spans="1:20" ht="16.5" customHeight="1" x14ac:dyDescent="0.25"/>
    <row r="10" spans="1:20" ht="16.5" customHeight="1" x14ac:dyDescent="0.25"/>
    <row r="11" spans="1:20" ht="16.5" customHeight="1" x14ac:dyDescent="0.25"/>
    <row r="12" spans="1:20" ht="16.5" customHeight="1" x14ac:dyDescent="0.25"/>
    <row r="13" spans="1:20" ht="16.5" customHeight="1" x14ac:dyDescent="0.25"/>
    <row r="14" spans="1:20" ht="16.5" customHeight="1" x14ac:dyDescent="0.25"/>
    <row r="15" spans="1:20" ht="18.75" customHeight="1" x14ac:dyDescent="0.25"/>
    <row r="16" spans="1:20" ht="16.5" customHeight="1" x14ac:dyDescent="0.25"/>
    <row r="17" ht="16.5" customHeight="1" x14ac:dyDescent="0.25"/>
    <row r="18" ht="16.5" customHeight="1" x14ac:dyDescent="0.25"/>
    <row r="19" ht="16.5" customHeight="1" x14ac:dyDescent="0.25"/>
    <row r="20" ht="16.5" customHeight="1" x14ac:dyDescent="0.25"/>
    <row r="21" ht="20.25" customHeight="1" x14ac:dyDescent="0.25"/>
  </sheetData>
  <mergeCells count="1">
    <mergeCell ref="C1:F1"/>
  </mergeCells>
  <dataValidations count="5">
    <dataValidation type="list" allowBlank="1" showInputMessage="1" showErrorMessage="1" sqref="E11">
      <formula1>INDIRECT("tblSavingType[Savings]")</formula1>
    </dataValidation>
    <dataValidation type="list" allowBlank="1" showInputMessage="1" showErrorMessage="1" sqref="B4">
      <formula1>OFFSET(INDIRECT("tblPC_TS[[#Headers],[Township]]"),MATCH(A4,INDIRECT("tblPC_TS[District]"),0),0,COUNTIF(INDIRECT("tblPC_TS[District]"),A4),1)</formula1>
    </dataValidation>
    <dataValidation type="list" allowBlank="1" showInputMessage="1" showErrorMessage="1" sqref="D4">
      <formula1>"Wards, Villages"</formula1>
    </dataValidation>
    <dataValidation type="list" allowBlank="1" showInputMessage="1" showErrorMessage="1" sqref="A4">
      <formula1>OFFSET(INDIRECT("tblPC_DT[[#Headers],[District]]"),MATCH($B$1,INDIRECT("tblPC_DT[SR_Pcode]"),0),0,COUNTIF(INDIRECT("tblPC_DT[SR_Pcode]"),$B$1),1)</formula1>
    </dataValidation>
    <dataValidation type="list" allowBlank="1" showInputMessage="1" showErrorMessage="1" sqref="F4 K4">
      <formula1>INDIRECT("tblLoanProduct[Loan_Product]")</formula1>
    </dataValidation>
  </dataValidations>
  <hyperlinks>
    <hyperlink ref="A1" location="Home!B7" display="Home"/>
  </hyperlinks>
  <pageMargins left="0.7" right="0.7" top="0.75" bottom="0.75" header="0.3" footer="0.3"/>
  <pageSetup paperSize="9" orientation="portrait" verticalDpi="0" r:id="rId1"/>
  <ignoredErrors>
    <ignoredError sqref="E4" unlockedFormula="1"/>
  </ignoredErrors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T21"/>
  <sheetViews>
    <sheetView zoomScaleNormal="100"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F8" sqref="F8"/>
    </sheetView>
  </sheetViews>
  <sheetFormatPr defaultRowHeight="15" x14ac:dyDescent="0.25"/>
  <cols>
    <col min="1" max="1" width="14.140625" customWidth="1"/>
    <col min="2" max="2" width="18.85546875" customWidth="1"/>
    <col min="3" max="3" width="13.7109375" customWidth="1"/>
    <col min="4" max="4" width="15.28515625" customWidth="1"/>
    <col min="5" max="5" width="16.5703125" bestFit="1" customWidth="1"/>
    <col min="6" max="6" width="18.140625" bestFit="1" customWidth="1"/>
    <col min="7" max="7" width="21.5703125" customWidth="1"/>
    <col min="8" max="8" width="18.5703125" customWidth="1"/>
    <col min="9" max="9" width="18.42578125" customWidth="1"/>
    <col min="10" max="10" width="20.28515625" customWidth="1"/>
    <col min="11" max="12" width="13.42578125" customWidth="1"/>
    <col min="13" max="13" width="12.42578125" customWidth="1"/>
    <col min="14" max="14" width="13.140625" style="4" customWidth="1"/>
    <col min="15" max="15" width="15.42578125" style="4" customWidth="1"/>
    <col min="16" max="16" width="15.7109375" style="4" customWidth="1"/>
    <col min="17" max="16384" width="9.140625" style="4"/>
  </cols>
  <sheetData>
    <row r="1" spans="1:20" ht="30" customHeight="1" x14ac:dyDescent="0.25">
      <c r="A1" s="13" t="s">
        <v>2460</v>
      </c>
      <c r="B1" s="12" t="s">
        <v>9</v>
      </c>
      <c r="C1" s="33" t="s">
        <v>2470</v>
      </c>
      <c r="D1" s="33"/>
      <c r="E1" s="33"/>
      <c r="F1" s="33"/>
    </row>
    <row r="2" spans="1:20" ht="27" customHeight="1" thickBot="1" x14ac:dyDescent="0.3"/>
    <row r="3" spans="1:20" s="6" customFormat="1" ht="48" customHeight="1" thickBot="1" x14ac:dyDescent="0.3">
      <c r="A3" s="25" t="s">
        <v>67</v>
      </c>
      <c r="B3" s="25" t="s">
        <v>306</v>
      </c>
      <c r="C3" s="25" t="s">
        <v>2487</v>
      </c>
      <c r="D3" s="25" t="s">
        <v>2485</v>
      </c>
      <c r="E3" s="25" t="s">
        <v>2437</v>
      </c>
      <c r="F3" s="19" t="s">
        <v>2459</v>
      </c>
      <c r="G3" s="20" t="s">
        <v>2491</v>
      </c>
      <c r="H3" s="36" t="s">
        <v>2449</v>
      </c>
      <c r="I3" s="20" t="s">
        <v>2455</v>
      </c>
      <c r="J3" s="20" t="s">
        <v>2438</v>
      </c>
      <c r="K3" s="34" t="s">
        <v>2483</v>
      </c>
      <c r="L3" s="34" t="s">
        <v>2492</v>
      </c>
      <c r="M3" s="34" t="s">
        <v>2493</v>
      </c>
      <c r="N3" s="34" t="s">
        <v>2484</v>
      </c>
      <c r="O3" s="35" t="s">
        <v>2486</v>
      </c>
      <c r="P3" s="35" t="s">
        <v>2488</v>
      </c>
      <c r="Q3" s="21" t="s">
        <v>2440</v>
      </c>
      <c r="R3" s="22" t="s">
        <v>2439</v>
      </c>
      <c r="S3" s="22" t="s">
        <v>2489</v>
      </c>
      <c r="T3" s="23" t="s">
        <v>2490</v>
      </c>
    </row>
    <row r="4" spans="1:20" customFormat="1" ht="20.100000000000001" customHeight="1" x14ac:dyDescent="0.25">
      <c r="A4" s="40"/>
      <c r="B4" s="40"/>
      <c r="C4" s="41"/>
      <c r="D4" s="40"/>
      <c r="E4" s="41">
        <f>tblAYA19[Total Clients (Loan)]+tblAYA19[Total Clients (Saving)]</f>
        <v>0</v>
      </c>
      <c r="F4" s="42"/>
      <c r="G4" s="43"/>
      <c r="H4" s="43"/>
      <c r="I4" s="44"/>
      <c r="J4" s="44"/>
      <c r="K4" s="41"/>
      <c r="L4" s="43"/>
      <c r="M4" s="43"/>
      <c r="N4" s="41"/>
      <c r="O4" s="41"/>
      <c r="P4" s="41"/>
      <c r="Q4" s="41"/>
      <c r="R4" s="41"/>
      <c r="S4" s="43"/>
      <c r="T4" s="43"/>
    </row>
    <row r="5" spans="1:20" ht="16.5" customHeight="1" x14ac:dyDescent="0.25">
      <c r="A5" s="3"/>
      <c r="B5" s="3"/>
      <c r="F5" s="2"/>
      <c r="G5" s="4"/>
      <c r="H5" s="4"/>
    </row>
    <row r="6" spans="1:20" ht="16.5" customHeight="1" x14ac:dyDescent="0.25">
      <c r="A6" s="4"/>
      <c r="B6" s="4"/>
      <c r="G6" s="4"/>
      <c r="H6" s="4"/>
    </row>
    <row r="7" spans="1:20" ht="18.75" customHeight="1" x14ac:dyDescent="0.25">
      <c r="A7" s="4"/>
      <c r="B7" s="4"/>
      <c r="G7" s="4"/>
      <c r="H7" s="4"/>
    </row>
    <row r="8" spans="1:20" ht="16.5" customHeight="1" x14ac:dyDescent="0.25"/>
    <row r="9" spans="1:20" ht="16.5" customHeight="1" x14ac:dyDescent="0.25"/>
    <row r="10" spans="1:20" ht="16.5" customHeight="1" x14ac:dyDescent="0.25"/>
    <row r="11" spans="1:20" ht="16.5" customHeight="1" x14ac:dyDescent="0.25"/>
    <row r="12" spans="1:20" ht="16.5" customHeight="1" x14ac:dyDescent="0.25"/>
    <row r="13" spans="1:20" ht="16.5" customHeight="1" x14ac:dyDescent="0.25"/>
    <row r="14" spans="1:20" ht="16.5" customHeight="1" x14ac:dyDescent="0.25"/>
    <row r="15" spans="1:20" ht="18.75" customHeight="1" x14ac:dyDescent="0.25"/>
    <row r="16" spans="1:20" ht="16.5" customHeight="1" x14ac:dyDescent="0.25"/>
    <row r="17" ht="16.5" customHeight="1" x14ac:dyDescent="0.25"/>
    <row r="18" ht="16.5" customHeight="1" x14ac:dyDescent="0.25"/>
    <row r="19" ht="16.5" customHeight="1" x14ac:dyDescent="0.25"/>
    <row r="20" ht="16.5" customHeight="1" x14ac:dyDescent="0.25"/>
    <row r="21" ht="20.25" customHeight="1" x14ac:dyDescent="0.25"/>
  </sheetData>
  <mergeCells count="1">
    <mergeCell ref="C1:F1"/>
  </mergeCells>
  <dataValidations count="5">
    <dataValidation type="list" allowBlank="1" showInputMessage="1" showErrorMessage="1" sqref="D4">
      <formula1>"Wards, Villages"</formula1>
    </dataValidation>
    <dataValidation type="list" allowBlank="1" showInputMessage="1" showErrorMessage="1" sqref="B4">
      <formula1>OFFSET(INDIRECT("tblPC_TS[[#Headers],[Township]]"),MATCH(A4,INDIRECT("tblPC_TS[District]"),0),0,COUNTIF(INDIRECT("tblPC_TS[District]"),A4),1)</formula1>
    </dataValidation>
    <dataValidation type="list" allowBlank="1" showInputMessage="1" showErrorMessage="1" sqref="E11">
      <formula1>INDIRECT("tblSavingType[Savings]")</formula1>
    </dataValidation>
    <dataValidation type="list" allowBlank="1" showInputMessage="1" showErrorMessage="1" sqref="A4">
      <formula1>OFFSET(INDIRECT("tblPC_DT[[#Headers],[District]]"),MATCH($B$1,INDIRECT("tblPC_DT[SR_Pcode]"),0),0,COUNTIF(INDIRECT("tblPC_DT[SR_Pcode]"),$B$1),1)</formula1>
    </dataValidation>
    <dataValidation type="list" allowBlank="1" showInputMessage="1" showErrorMessage="1" sqref="F4 K4">
      <formula1>INDIRECT("tblLoanProduct[Loan_Product]")</formula1>
    </dataValidation>
  </dataValidations>
  <hyperlinks>
    <hyperlink ref="A1" location="Home!B7" display="Home"/>
  </hyperlinks>
  <pageMargins left="0.7" right="0.7" top="0.75" bottom="0.75" header="0.3" footer="0.3"/>
  <pageSetup paperSize="9" orientation="portrait" verticalDpi="0" r:id="rId1"/>
  <ignoredErrors>
    <ignoredError sqref="E4" unlockedFormula="1"/>
  </ignoredErrors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T21"/>
  <sheetViews>
    <sheetView zoomScaleNormal="100"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E6" sqref="E6"/>
    </sheetView>
  </sheetViews>
  <sheetFormatPr defaultRowHeight="15" x14ac:dyDescent="0.25"/>
  <cols>
    <col min="1" max="1" width="14.140625" customWidth="1"/>
    <col min="2" max="2" width="18.85546875" customWidth="1"/>
    <col min="3" max="3" width="13.7109375" customWidth="1"/>
    <col min="4" max="4" width="15.28515625" customWidth="1"/>
    <col min="5" max="5" width="16.5703125" bestFit="1" customWidth="1"/>
    <col min="6" max="6" width="18.140625" bestFit="1" customWidth="1"/>
    <col min="7" max="7" width="21.5703125" customWidth="1"/>
    <col min="8" max="8" width="18.5703125" customWidth="1"/>
    <col min="9" max="9" width="18.42578125" customWidth="1"/>
    <col min="10" max="10" width="20.28515625" customWidth="1"/>
    <col min="11" max="12" width="13.42578125" customWidth="1"/>
    <col min="13" max="13" width="12.42578125" customWidth="1"/>
    <col min="14" max="14" width="13.140625" style="4" customWidth="1"/>
    <col min="15" max="15" width="15.42578125" style="4" customWidth="1"/>
    <col min="16" max="16" width="15.7109375" style="4" customWidth="1"/>
    <col min="17" max="16384" width="9.140625" style="4"/>
  </cols>
  <sheetData>
    <row r="1" spans="1:20" ht="30" customHeight="1" x14ac:dyDescent="0.25">
      <c r="A1" s="13" t="s">
        <v>2460</v>
      </c>
      <c r="B1" s="12" t="s">
        <v>12</v>
      </c>
      <c r="C1" s="33" t="s">
        <v>2471</v>
      </c>
      <c r="D1" s="33"/>
      <c r="E1" s="33"/>
      <c r="F1" s="33"/>
    </row>
    <row r="2" spans="1:20" ht="27" customHeight="1" thickBot="1" x14ac:dyDescent="0.3"/>
    <row r="3" spans="1:20" s="6" customFormat="1" ht="48" customHeight="1" thickBot="1" x14ac:dyDescent="0.3">
      <c r="A3" s="25" t="s">
        <v>67</v>
      </c>
      <c r="B3" s="25" t="s">
        <v>306</v>
      </c>
      <c r="C3" s="25" t="s">
        <v>2487</v>
      </c>
      <c r="D3" s="25" t="s">
        <v>2485</v>
      </c>
      <c r="E3" s="25" t="s">
        <v>2437</v>
      </c>
      <c r="F3" s="19" t="s">
        <v>2459</v>
      </c>
      <c r="G3" s="20" t="s">
        <v>2491</v>
      </c>
      <c r="H3" s="36" t="s">
        <v>2449</v>
      </c>
      <c r="I3" s="20" t="s">
        <v>2455</v>
      </c>
      <c r="J3" s="20" t="s">
        <v>2438</v>
      </c>
      <c r="K3" s="34" t="s">
        <v>2483</v>
      </c>
      <c r="L3" s="34" t="s">
        <v>2492</v>
      </c>
      <c r="M3" s="34" t="s">
        <v>2493</v>
      </c>
      <c r="N3" s="34" t="s">
        <v>2484</v>
      </c>
      <c r="O3" s="35" t="s">
        <v>2486</v>
      </c>
      <c r="P3" s="35" t="s">
        <v>2488</v>
      </c>
      <c r="Q3" s="21" t="s">
        <v>2440</v>
      </c>
      <c r="R3" s="22" t="s">
        <v>2439</v>
      </c>
      <c r="S3" s="22" t="s">
        <v>2489</v>
      </c>
      <c r="T3" s="23" t="s">
        <v>2490</v>
      </c>
    </row>
    <row r="4" spans="1:20" customFormat="1" ht="20.100000000000001" customHeight="1" x14ac:dyDescent="0.25">
      <c r="A4" s="40"/>
      <c r="B4" s="40"/>
      <c r="C4" s="41"/>
      <c r="D4" s="40"/>
      <c r="E4" s="41">
        <f>tblAYA20[Total Clients (Loan)]+tblAYA20[Total Clients (Saving)]</f>
        <v>0</v>
      </c>
      <c r="F4" s="42"/>
      <c r="G4" s="43"/>
      <c r="H4" s="43"/>
      <c r="I4" s="44"/>
      <c r="J4" s="44"/>
      <c r="K4" s="41"/>
      <c r="L4" s="43"/>
      <c r="M4" s="43"/>
      <c r="N4" s="41"/>
      <c r="O4" s="41"/>
      <c r="P4" s="41"/>
      <c r="Q4" s="41"/>
      <c r="R4" s="41"/>
      <c r="S4" s="43"/>
      <c r="T4" s="43"/>
    </row>
    <row r="5" spans="1:20" ht="16.5" customHeight="1" x14ac:dyDescent="0.25">
      <c r="A5" s="3"/>
      <c r="B5" s="3"/>
      <c r="F5" s="2"/>
      <c r="G5" s="4"/>
      <c r="H5" s="4"/>
    </row>
    <row r="6" spans="1:20" ht="16.5" customHeight="1" x14ac:dyDescent="0.25">
      <c r="A6" s="4"/>
      <c r="B6" s="4"/>
      <c r="G6" s="4"/>
      <c r="H6" s="4"/>
    </row>
    <row r="7" spans="1:20" ht="18.75" customHeight="1" x14ac:dyDescent="0.25">
      <c r="A7" s="4"/>
      <c r="B7" s="4"/>
      <c r="G7" s="4"/>
      <c r="H7" s="4"/>
    </row>
    <row r="8" spans="1:20" ht="16.5" customHeight="1" x14ac:dyDescent="0.25"/>
    <row r="9" spans="1:20" ht="16.5" customHeight="1" x14ac:dyDescent="0.25"/>
    <row r="10" spans="1:20" ht="16.5" customHeight="1" x14ac:dyDescent="0.25"/>
    <row r="11" spans="1:20" ht="16.5" customHeight="1" x14ac:dyDescent="0.25"/>
    <row r="12" spans="1:20" ht="16.5" customHeight="1" x14ac:dyDescent="0.25"/>
    <row r="13" spans="1:20" ht="16.5" customHeight="1" x14ac:dyDescent="0.25"/>
    <row r="14" spans="1:20" ht="16.5" customHeight="1" x14ac:dyDescent="0.25"/>
    <row r="15" spans="1:20" ht="18.75" customHeight="1" x14ac:dyDescent="0.25"/>
    <row r="16" spans="1:20" ht="16.5" customHeight="1" x14ac:dyDescent="0.25"/>
    <row r="17" ht="16.5" customHeight="1" x14ac:dyDescent="0.25"/>
    <row r="18" ht="16.5" customHeight="1" x14ac:dyDescent="0.25"/>
    <row r="19" ht="16.5" customHeight="1" x14ac:dyDescent="0.25"/>
    <row r="20" ht="16.5" customHeight="1" x14ac:dyDescent="0.25"/>
    <row r="21" ht="20.25" customHeight="1" x14ac:dyDescent="0.25"/>
  </sheetData>
  <mergeCells count="1">
    <mergeCell ref="C1:F1"/>
  </mergeCells>
  <dataValidations count="5">
    <dataValidation type="list" allowBlank="1" showInputMessage="1" showErrorMessage="1" sqref="D4">
      <formula1>"Wards, Villages"</formula1>
    </dataValidation>
    <dataValidation type="list" allowBlank="1" showInputMessage="1" showErrorMessage="1" sqref="B4">
      <formula1>OFFSET(INDIRECT("tblPC_TS[[#Headers],[Township]]"),MATCH(A4,INDIRECT("tblPC_TS[District]"),0),0,COUNTIF(INDIRECT("tblPC_TS[District]"),A4),1)</formula1>
    </dataValidation>
    <dataValidation type="list" allowBlank="1" showInputMessage="1" showErrorMessage="1" sqref="E11">
      <formula1>INDIRECT("tblSavingType[Savings]")</formula1>
    </dataValidation>
    <dataValidation type="list" allowBlank="1" showInputMessage="1" showErrorMessage="1" sqref="A4">
      <formula1>OFFSET(INDIRECT("tblPC_DT[[#Headers],[District]]"),MATCH($B$1,INDIRECT("tblPC_DT[SR_Pcode]"),0),0,COUNTIF(INDIRECT("tblPC_DT[SR_Pcode]"),$B$1),1)</formula1>
    </dataValidation>
    <dataValidation type="list" allowBlank="1" showInputMessage="1" showErrorMessage="1" sqref="F4 K4">
      <formula1>INDIRECT("tblLoanProduct[Loan_Product]")</formula1>
    </dataValidation>
  </dataValidations>
  <hyperlinks>
    <hyperlink ref="A1" location="Home!B7" display="Home"/>
  </hyperlinks>
  <pageMargins left="0.7" right="0.7" top="0.75" bottom="0.75" header="0.3" footer="0.3"/>
  <pageSetup paperSize="9" orientation="portrait" verticalDpi="0" r:id="rId1"/>
  <ignoredErrors>
    <ignoredError sqref="E4" unlockedFormula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24</vt:i4>
      </vt:variant>
    </vt:vector>
  </HeadingPairs>
  <TitlesOfParts>
    <vt:vector size="24" baseType="lpstr">
      <vt:lpstr>Indicators</vt:lpstr>
      <vt:lpstr>Home</vt:lpstr>
      <vt:lpstr>AYA</vt:lpstr>
      <vt:lpstr>BGO_East</vt:lpstr>
      <vt:lpstr>BGO_West</vt:lpstr>
      <vt:lpstr>CHN</vt:lpstr>
      <vt:lpstr>KCN</vt:lpstr>
      <vt:lpstr>KYH</vt:lpstr>
      <vt:lpstr>KYN</vt:lpstr>
      <vt:lpstr>MGY</vt:lpstr>
      <vt:lpstr>MDY</vt:lpstr>
      <vt:lpstr>MON</vt:lpstr>
      <vt:lpstr>NPT</vt:lpstr>
      <vt:lpstr>RKE</vt:lpstr>
      <vt:lpstr>SGN</vt:lpstr>
      <vt:lpstr>SHN_South</vt:lpstr>
      <vt:lpstr>SHN_North</vt:lpstr>
      <vt:lpstr>SHN_East</vt:lpstr>
      <vt:lpstr>TNI</vt:lpstr>
      <vt:lpstr>YGN</vt:lpstr>
      <vt:lpstr>PC_SR</vt:lpstr>
      <vt:lpstr>PC_DT</vt:lpstr>
      <vt:lpstr>PC_TS</vt:lpstr>
      <vt:lpstr>PC_TN</vt:lpstr>
    </vt:vector>
  </TitlesOfParts>
  <Manager>HanhtayA@unops.org</Manager>
  <Company>UNOPS - United Nations Office of Project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 Htay AUNG</dc:creator>
  <cp:lastModifiedBy>Han Htay AUNG</cp:lastModifiedBy>
  <dcterms:created xsi:type="dcterms:W3CDTF">2018-07-15T02:29:17Z</dcterms:created>
  <dcterms:modified xsi:type="dcterms:W3CDTF">2018-07-24T07:53:58Z</dcterms:modified>
</cp:coreProperties>
</file>